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donald_stith_usopc_org/Documents/Desktop/PARA RANKING LIST/"/>
    </mc:Choice>
  </mc:AlternateContent>
  <xr:revisionPtr revIDLastSave="30" documentId="8_{52572A0E-CC7F-4EF3-B77D-5C7CFFF37B05}" xr6:coauthVersionLast="47" xr6:coauthVersionMax="47" xr10:uidLastSave="{845408AB-8D68-4DC1-8792-556AD394925B}"/>
  <bookViews>
    <workbookView xWindow="-110" yWindow="-110" windowWidth="19420" windowHeight="10420" xr2:uid="{00000000-000D-0000-FFFF-FFFF00000000}"/>
  </bookViews>
  <sheets>
    <sheet name="Ranki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4" i="4" l="1"/>
  <c r="Q90" i="4"/>
  <c r="Q89" i="4"/>
  <c r="Q88" i="4"/>
  <c r="Q87" i="4"/>
  <c r="Q86" i="4"/>
  <c r="L117" i="4" a="1"/>
  <c r="L117" i="4" s="1"/>
  <c r="P86" i="4" a="1"/>
  <c r="P86" i="4" s="1"/>
  <c r="V70" i="4"/>
  <c r="U70" i="4" a="1"/>
  <c r="U70" i="4" s="1"/>
  <c r="T17" i="4"/>
  <c r="V78" i="4"/>
  <c r="V77" i="4"/>
  <c r="V75" i="4"/>
  <c r="V73" i="4"/>
  <c r="V63" i="4"/>
  <c r="S103" i="4"/>
  <c r="R103" i="4" a="1"/>
  <c r="R103" i="4" s="1"/>
  <c r="R104" i="4" a="1"/>
  <c r="R104" i="4" s="1"/>
  <c r="R102" i="4" a="1"/>
  <c r="R102" i="4" s="1"/>
  <c r="S97" i="4"/>
  <c r="R97" i="4" a="1"/>
  <c r="R97" i="4" s="1"/>
  <c r="V61" i="4"/>
  <c r="U61" i="4" a="1"/>
  <c r="U61" i="4" s="1"/>
  <c r="V64" i="4"/>
  <c r="U64" i="4" a="1"/>
  <c r="U64" i="4" s="1"/>
  <c r="V60" i="4"/>
  <c r="U60" i="4" a="1"/>
  <c r="U60" i="4" s="1"/>
  <c r="T6" i="4"/>
  <c r="T10" i="4"/>
  <c r="S102" i="4"/>
  <c r="S104" i="4"/>
  <c r="N36" i="4"/>
  <c r="S94" i="4"/>
  <c r="R94" i="4" a="1"/>
  <c r="R94" i="4" s="1"/>
  <c r="S98" i="4"/>
  <c r="R98" i="4" a="1"/>
  <c r="R98" i="4" s="1"/>
  <c r="P87" i="4" a="1"/>
  <c r="P87" i="4" s="1"/>
  <c r="Q83" i="4"/>
  <c r="P83" i="4" a="1"/>
  <c r="P83" i="4" s="1"/>
  <c r="V72" i="4"/>
  <c r="S95" i="4"/>
  <c r="R95" i="4" a="1"/>
  <c r="R95" i="4" s="1"/>
  <c r="S99" i="4"/>
  <c r="R99" i="4" a="1"/>
  <c r="R99" i="4" s="1"/>
  <c r="V62" i="4"/>
  <c r="U62" i="4" a="1"/>
  <c r="U62" i="4" s="1"/>
  <c r="H42" i="4"/>
  <c r="S10" i="4" a="1"/>
  <c r="S10" i="4" s="1"/>
  <c r="N32" i="4"/>
  <c r="M32" i="4" a="1"/>
  <c r="M32" i="4" s="1"/>
  <c r="N31" i="4"/>
  <c r="N33" i="4"/>
  <c r="S13" i="4" a="1"/>
  <c r="S13" i="4" s="1"/>
  <c r="S12" i="4" a="1"/>
  <c r="S12" i="4" s="1"/>
  <c r="U79" i="4" a="1"/>
  <c r="U79" i="4" s="1"/>
  <c r="U76" i="4" a="1"/>
  <c r="U76" i="4" s="1"/>
  <c r="U71" i="4" a="1"/>
  <c r="U71" i="4" s="1"/>
  <c r="U69" i="4" a="1"/>
  <c r="U69" i="4" s="1"/>
  <c r="U68" i="4" a="1"/>
  <c r="U68" i="4" s="1"/>
  <c r="U67" i="4" a="1"/>
  <c r="U67" i="4" s="1"/>
  <c r="U66" i="4" a="1"/>
  <c r="U66" i="4" s="1"/>
  <c r="R105" i="4" a="1"/>
  <c r="R105" i="4" s="1"/>
  <c r="R101" i="4" a="1"/>
  <c r="R101" i="4" s="1"/>
  <c r="N34" i="4"/>
  <c r="M34" i="4" a="1"/>
  <c r="M34" i="4" s="1"/>
  <c r="M37" i="4" a="1"/>
  <c r="M37" i="4" s="1"/>
  <c r="M35" i="4" a="1"/>
  <c r="M35" i="4" s="1"/>
  <c r="S105" i="4"/>
  <c r="L118" i="4" a="1"/>
  <c r="L118" i="4" s="1"/>
  <c r="M118" i="4"/>
  <c r="V71" i="4"/>
  <c r="V76" i="4"/>
  <c r="V79" i="4"/>
  <c r="P85" i="4" l="1" a="1"/>
  <c r="P85" i="4" s="1"/>
  <c r="P84" i="4" a="1"/>
  <c r="P84" i="4" s="1"/>
  <c r="P88" i="4" a="1"/>
  <c r="P88" i="4" s="1"/>
  <c r="J26" i="4" a="1"/>
  <c r="J26" i="4" s="1"/>
  <c r="J27" i="4" a="1"/>
  <c r="J27" i="4" s="1"/>
  <c r="S19" i="4" a="1"/>
  <c r="S19" i="4" s="1"/>
  <c r="S9" i="4" a="1"/>
  <c r="S9" i="4" s="1"/>
  <c r="T13" i="4"/>
  <c r="T12" i="4"/>
  <c r="V67" i="4"/>
  <c r="S6" i="4" a="1"/>
  <c r="S6" i="4" s="1"/>
  <c r="S11" i="4" a="1"/>
  <c r="S11" i="4" s="1"/>
  <c r="T11" i="4"/>
  <c r="S14" i="4" a="1"/>
  <c r="S14" i="4" s="1"/>
  <c r="T14" i="4"/>
  <c r="S7" i="4" a="1"/>
  <c r="S7" i="4" s="1"/>
  <c r="T7" i="4"/>
  <c r="S8" i="4" a="1"/>
  <c r="S8" i="4" s="1"/>
  <c r="T8" i="4"/>
  <c r="S15" i="4" a="1"/>
  <c r="S15" i="4" s="1"/>
  <c r="T15" i="4"/>
  <c r="S16" i="4" a="1"/>
  <c r="S16" i="4" s="1"/>
  <c r="T16" i="4"/>
  <c r="S20" i="4" a="1"/>
  <c r="S20" i="4" s="1"/>
  <c r="T20" i="4"/>
  <c r="T19" i="4"/>
  <c r="T9" i="4"/>
  <c r="M120" i="4"/>
  <c r="M119" i="4"/>
  <c r="L119" i="4" a="1"/>
  <c r="L119" i="4" s="1"/>
  <c r="O113" i="4"/>
  <c r="O111" i="4"/>
  <c r="O110" i="4"/>
  <c r="R96" i="4" a="1"/>
  <c r="R96" i="4" s="1"/>
  <c r="V65" i="4"/>
  <c r="V69" i="4"/>
  <c r="V68" i="4"/>
  <c r="V66" i="4"/>
  <c r="N35" i="4"/>
  <c r="N37" i="4"/>
  <c r="N110" i="4" a="1"/>
  <c r="N110" i="4" s="1"/>
  <c r="Q85" i="4"/>
  <c r="H43" i="4"/>
  <c r="O112" i="4"/>
  <c r="N112" i="4" a="1"/>
  <c r="N112" i="4" s="1"/>
  <c r="N38" i="4"/>
  <c r="M38" i="4" a="1"/>
  <c r="M38" i="4" s="1"/>
  <c r="M33" i="4" a="1"/>
  <c r="M33" i="4" s="1"/>
  <c r="K25" i="4" l="1"/>
  <c r="J25" i="4" a="1"/>
  <c r="J25" i="4" s="1"/>
  <c r="Q84" i="4"/>
  <c r="K27" i="4" l="1"/>
  <c r="K26" i="4"/>
  <c r="U65" i="4" l="1" a="1"/>
  <c r="U65" i="4" s="1"/>
  <c r="R100" i="4" a="1"/>
  <c r="R100" i="4" s="1"/>
  <c r="P90" i="4" a="1"/>
  <c r="P90" i="4" s="1"/>
  <c r="G42" i="4" a="1"/>
  <c r="G42" i="4" s="1"/>
  <c r="U57" i="4" a="1"/>
  <c r="U57" i="4" s="1"/>
  <c r="O109" i="4" l="1"/>
  <c r="N109" i="4" a="1"/>
  <c r="N109" i="4" s="1"/>
  <c r="S101" i="4"/>
  <c r="S100" i="4"/>
  <c r="V58" i="4"/>
  <c r="U58" i="4" a="1"/>
  <c r="U58" i="4" s="1"/>
  <c r="V57" i="4"/>
  <c r="J53" i="4"/>
  <c r="I53" i="4" a="1"/>
  <c r="I53" i="4" s="1"/>
  <c r="F49" i="4"/>
  <c r="E49" i="4" a="1"/>
  <c r="E49" i="4" s="1"/>
  <c r="M31" i="4" a="1"/>
  <c r="M31" i="4" s="1"/>
  <c r="V59" i="4" l="1"/>
  <c r="U59" i="4" a="1"/>
  <c r="U5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<sst xmlns="http://schemas.openxmlformats.org/spreadsheetml/2006/main" count="339" uniqueCount="162">
  <si>
    <t xml:space="preserve">Name </t>
  </si>
  <si>
    <t xml:space="preserve">Taylor </t>
  </si>
  <si>
    <t>Farmer</t>
  </si>
  <si>
    <t>McKenna</t>
  </si>
  <si>
    <t>Geer</t>
  </si>
  <si>
    <t>Madison</t>
  </si>
  <si>
    <t>Champion</t>
  </si>
  <si>
    <t>Gong</t>
  </si>
  <si>
    <t>Josue</t>
  </si>
  <si>
    <t>Lopez</t>
  </si>
  <si>
    <t>Marco</t>
  </si>
  <si>
    <t>De La Rosa</t>
  </si>
  <si>
    <t>Mike</t>
  </si>
  <si>
    <t>John</t>
  </si>
  <si>
    <t>Bud</t>
  </si>
  <si>
    <t>McLeroy</t>
  </si>
  <si>
    <t>Jazmin</t>
  </si>
  <si>
    <t>Jay</t>
  </si>
  <si>
    <t>Martin</t>
  </si>
  <si>
    <t>Len</t>
  </si>
  <si>
    <t>Esparza</t>
  </si>
  <si>
    <t>Steve</t>
  </si>
  <si>
    <t>Holbert</t>
  </si>
  <si>
    <t>Taylor</t>
  </si>
  <si>
    <t>Arbino</t>
  </si>
  <si>
    <t>Nolan</t>
  </si>
  <si>
    <t>Toai</t>
  </si>
  <si>
    <t>Groggett</t>
  </si>
  <si>
    <t>Benjamin</t>
  </si>
  <si>
    <t>Hays</t>
  </si>
  <si>
    <t>Selection Average</t>
  </si>
  <si>
    <t>Current Average</t>
  </si>
  <si>
    <t>Debra</t>
  </si>
  <si>
    <t>Freed</t>
  </si>
  <si>
    <t xml:space="preserve">Landon </t>
  </si>
  <si>
    <t>Leah</t>
  </si>
  <si>
    <t>Landon</t>
  </si>
  <si>
    <t>March PTO</t>
  </si>
  <si>
    <t>Jadon</t>
  </si>
  <si>
    <t>Nafziger</t>
  </si>
  <si>
    <t>Savannah</t>
  </si>
  <si>
    <t>Sturdivan</t>
  </si>
  <si>
    <t xml:space="preserve">Debra </t>
  </si>
  <si>
    <t>National Team Average</t>
  </si>
  <si>
    <t>Development Average</t>
  </si>
  <si>
    <t xml:space="preserve">Yan Xiao </t>
  </si>
  <si>
    <t xml:space="preserve"> Paralympic Ranking Standings</t>
  </si>
  <si>
    <t xml:space="preserve">John </t>
  </si>
  <si>
    <t>Papai</t>
  </si>
  <si>
    <t>Hutchcraft</t>
  </si>
  <si>
    <t>Oct PTO</t>
  </si>
  <si>
    <t xml:space="preserve">Doug </t>
  </si>
  <si>
    <t xml:space="preserve">Jay </t>
  </si>
  <si>
    <t>Adessa</t>
  </si>
  <si>
    <t>Eckoff</t>
  </si>
  <si>
    <t>Ty</t>
  </si>
  <si>
    <t>Goede</t>
  </si>
  <si>
    <t>Azalia</t>
  </si>
  <si>
    <t>Sandoval</t>
  </si>
  <si>
    <t>Ruggera</t>
  </si>
  <si>
    <t>Jr Olympics</t>
  </si>
  <si>
    <t>Toby</t>
  </si>
  <si>
    <t>Prudhomme</t>
  </si>
  <si>
    <t>Nationals</t>
  </si>
  <si>
    <t xml:space="preserve">Eric </t>
  </si>
  <si>
    <t>Heideman</t>
  </si>
  <si>
    <t>Eric</t>
  </si>
  <si>
    <t>Arequipa GP</t>
  </si>
  <si>
    <t>August PTO</t>
  </si>
  <si>
    <t>Paralympics</t>
  </si>
  <si>
    <t>Tagliapietra</t>
  </si>
  <si>
    <t xml:space="preserve">Geer </t>
  </si>
  <si>
    <t>Almlie</t>
  </si>
  <si>
    <t xml:space="preserve">Hays </t>
  </si>
  <si>
    <t xml:space="preserve"> </t>
  </si>
  <si>
    <t>Oct PTO #1</t>
  </si>
  <si>
    <t>Oct PTO #2</t>
  </si>
  <si>
    <t xml:space="preserve">Daniel </t>
  </si>
  <si>
    <t>Ebarb</t>
  </si>
  <si>
    <t>Craig</t>
  </si>
  <si>
    <t>Vogtsberger</t>
  </si>
  <si>
    <t>Patricio</t>
  </si>
  <si>
    <t>OCT PTO #1</t>
  </si>
  <si>
    <t>OCT PTO #2</t>
  </si>
  <si>
    <t>Daniel</t>
  </si>
  <si>
    <t xml:space="preserve">OCT PTO </t>
  </si>
  <si>
    <t>Dixon</t>
  </si>
  <si>
    <t>Darcy</t>
  </si>
  <si>
    <t xml:space="preserve">Matt </t>
  </si>
  <si>
    <t>Schwartzkopf</t>
  </si>
  <si>
    <t>Armando</t>
  </si>
  <si>
    <t>Rodriguez</t>
  </si>
  <si>
    <t>Matt</t>
  </si>
  <si>
    <t>Sept PTO</t>
  </si>
  <si>
    <t>Nov PTO</t>
  </si>
  <si>
    <t>WAG</t>
  </si>
  <si>
    <t>NOV PTO</t>
  </si>
  <si>
    <t>NT=563, DT=555</t>
  </si>
  <si>
    <t>NT=552,  DT=545</t>
  </si>
  <si>
    <t>NT=563, DT=554</t>
  </si>
  <si>
    <t>NT=527, DT=519</t>
  </si>
  <si>
    <t>NT=613, DT=610.5</t>
  </si>
  <si>
    <t>NT=617.6, DT=614.8</t>
  </si>
  <si>
    <t>NT=632, DT=629.7</t>
  </si>
  <si>
    <t>NT=629.4, DT=626.7</t>
  </si>
  <si>
    <t>NT=635, DT=632.9</t>
  </si>
  <si>
    <t>NT=617.5, DT=613.5</t>
  </si>
  <si>
    <t>NT=620.2, DT=617.4</t>
  </si>
  <si>
    <t xml:space="preserve">Teir 1 Bold - </t>
  </si>
  <si>
    <t xml:space="preserve">Ethan </t>
  </si>
  <si>
    <t>Kim</t>
  </si>
  <si>
    <t>Tyler</t>
  </si>
  <si>
    <t>Roberts</t>
  </si>
  <si>
    <t>Nov. PTO</t>
  </si>
  <si>
    <t>Abinav</t>
  </si>
  <si>
    <t>Sharath</t>
  </si>
  <si>
    <t>Rick</t>
  </si>
  <si>
    <t>Weisbrod</t>
  </si>
  <si>
    <t>Melinda</t>
  </si>
  <si>
    <t>Cousins</t>
  </si>
  <si>
    <t>Keena</t>
  </si>
  <si>
    <t>Avery</t>
  </si>
  <si>
    <t xml:space="preserve">Matthew </t>
  </si>
  <si>
    <t>Russell</t>
  </si>
  <si>
    <t>10M Pistol - P1 (MQS:  OG 547)</t>
  </si>
  <si>
    <t>10M Air Pistol - P2 (MQS: OG 510)</t>
  </si>
  <si>
    <t>25M Sport Pistol Pistol - P3 (MQS: OG 540)</t>
  </si>
  <si>
    <t>50M Free Pistol - P4 (MQS: OG 510)</t>
  </si>
  <si>
    <t>10M Rifle Standing - R1 (MQS: OG 600)</t>
  </si>
  <si>
    <t>10M Rifle Standing - R2 (MQS: OG 595)</t>
  </si>
  <si>
    <t>10M Prone Air Rifle - R3 (MQS: OG 625)</t>
  </si>
  <si>
    <t>10M Rifle Standing - R4 (MQS: OG 620)</t>
  </si>
  <si>
    <t>10M Prone Air Rifle - R5 (MQS: OG 628)</t>
  </si>
  <si>
    <t>50M Prone Rifle - R6 (MQS: OG 610)</t>
  </si>
  <si>
    <t>50M Prone Rifle - R9 (MQS: WC 600.2, PP 590 x 2, OG 610)</t>
  </si>
  <si>
    <t>Camp Perry Open</t>
  </si>
  <si>
    <t>MARCH PTO</t>
  </si>
  <si>
    <t xml:space="preserve">Israel </t>
  </si>
  <si>
    <t>Del Toro</t>
  </si>
  <si>
    <t>Tessa</t>
  </si>
  <si>
    <t>Abhinav</t>
  </si>
  <si>
    <t>Texas Para</t>
  </si>
  <si>
    <t xml:space="preserve">Jimmy </t>
  </si>
  <si>
    <t>Ridenour</t>
  </si>
  <si>
    <t xml:space="preserve">Jim </t>
  </si>
  <si>
    <t>Casteneda</t>
  </si>
  <si>
    <t xml:space="preserve">David </t>
  </si>
  <si>
    <t>Cromwell</t>
  </si>
  <si>
    <t>Omar</t>
  </si>
  <si>
    <t>Duran</t>
  </si>
  <si>
    <t>Caras</t>
  </si>
  <si>
    <t>Haley</t>
  </si>
  <si>
    <t>May PTO</t>
  </si>
  <si>
    <t>Mason</t>
  </si>
  <si>
    <t>Stanfield</t>
  </si>
  <si>
    <t>As of 5/31/25</t>
  </si>
  <si>
    <t xml:space="preserve">VI Prone Rifle </t>
  </si>
  <si>
    <t xml:space="preserve">Jason </t>
  </si>
  <si>
    <t>Pepper</t>
  </si>
  <si>
    <t>Name</t>
  </si>
  <si>
    <t>Carl</t>
  </si>
  <si>
    <t>Judd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</si>
</sst>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/>
    <xf numFmtId="0" fontId="3" fillId="0" borderId="6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0" xfId="0" applyFill="1"/>
    <xf numFmtId="1" fontId="2" fillId="0" borderId="0" xfId="0" applyNumberFormat="1" applyFont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14FB-E2C9-4A9E-B894-6CD1D79CAB6A}">
  <sheetPr>
    <pageSetUpPr fitToPage="1"/>
  </sheetPr>
  <dimension ref="A1:W126"/>
  <sheetViews>
    <sheetView tabSelected="1" topLeftCell="N52" zoomScale="82" zoomScaleNormal="100" workbookViewId="0">
      <selection activeCell="T63" sqref="T63"/>
    </sheetView>
  </sheetViews>
  <sheetFormatPr defaultColWidth="12" defaultRowHeight="14.5" x14ac:dyDescent="0.35"/>
  <cols>
    <col min="2" max="2" width="14.54296875" customWidth="1"/>
    <col min="3" max="3" width="22.08984375" customWidth="1"/>
    <col min="4" max="4" width="18.6328125" customWidth="1"/>
    <col min="5" max="5" width="16.81640625" bestFit="1" customWidth="1"/>
    <col min="6" max="6" width="18.81640625" style="5" bestFit="1" customWidth="1"/>
    <col min="7" max="7" width="19.54296875" customWidth="1"/>
    <col min="8" max="8" width="18.81640625" bestFit="1" customWidth="1"/>
    <col min="9" max="9" width="17.81640625" style="3" bestFit="1" customWidth="1"/>
    <col min="10" max="10" width="17.6328125" bestFit="1" customWidth="1"/>
    <col min="11" max="11" width="17.81640625" bestFit="1" customWidth="1"/>
    <col min="12" max="12" width="21.1796875" customWidth="1"/>
    <col min="13" max="13" width="23.1796875" bestFit="1" customWidth="1"/>
    <col min="14" max="14" width="21.26953125" customWidth="1"/>
    <col min="15" max="15" width="18.453125" customWidth="1"/>
    <col min="16" max="16" width="17.81640625" customWidth="1"/>
    <col min="17" max="17" width="20.1796875" customWidth="1"/>
    <col min="18" max="18" width="19.81640625" customWidth="1"/>
    <col min="19" max="19" width="17.36328125" customWidth="1"/>
    <col min="20" max="20" width="18.81640625" bestFit="1" customWidth="1"/>
    <col min="21" max="21" width="21.90625" customWidth="1"/>
    <col min="22" max="22" width="18.7265625" customWidth="1"/>
    <col min="23" max="23" width="18.81640625" customWidth="1"/>
    <col min="24" max="24" width="17.81640625" customWidth="1"/>
    <col min="25" max="25" width="18.7265625" customWidth="1"/>
    <col min="26" max="26" width="14.08984375" customWidth="1"/>
  </cols>
  <sheetData>
    <row r="1" spans="1:21" s="1" customFormat="1" ht="23.5" x14ac:dyDescent="0.55000000000000004">
      <c r="A1" s="63" t="s">
        <v>46</v>
      </c>
      <c r="B1" s="63"/>
      <c r="C1" s="63"/>
      <c r="D1" s="63"/>
      <c r="E1" s="63"/>
      <c r="F1" s="63"/>
      <c r="G1" s="63"/>
      <c r="H1" s="63"/>
      <c r="I1" s="63"/>
    </row>
    <row r="2" spans="1:21" s="1" customFormat="1" ht="23.5" x14ac:dyDescent="0.55000000000000004">
      <c r="E2" s="1" t="s">
        <v>155</v>
      </c>
      <c r="F2" s="4"/>
      <c r="I2" s="2"/>
    </row>
    <row r="3" spans="1:21" s="1" customFormat="1" ht="23.5" x14ac:dyDescent="0.55000000000000004">
      <c r="C3" s="63"/>
      <c r="D3" s="63"/>
      <c r="E3" s="51"/>
      <c r="F3" s="64" t="s">
        <v>43</v>
      </c>
      <c r="G3" s="64"/>
      <c r="H3" s="37" t="s">
        <v>44</v>
      </c>
      <c r="I3" s="38"/>
    </row>
    <row r="4" spans="1:21" ht="18" customHeight="1" x14ac:dyDescent="0.45">
      <c r="A4" s="6" t="s">
        <v>124</v>
      </c>
      <c r="B4" s="6"/>
      <c r="C4" s="6"/>
      <c r="D4" s="6"/>
      <c r="E4" s="6"/>
      <c r="F4" s="7"/>
      <c r="G4" s="9"/>
      <c r="H4" s="9"/>
    </row>
    <row r="5" spans="1:21" ht="18" customHeight="1" x14ac:dyDescent="0.45">
      <c r="A5" s="12" t="s">
        <v>0</v>
      </c>
      <c r="B5" s="12"/>
      <c r="C5" s="30" t="s">
        <v>63</v>
      </c>
      <c r="D5" s="30" t="s">
        <v>63</v>
      </c>
      <c r="E5" s="30" t="s">
        <v>67</v>
      </c>
      <c r="F5" s="42" t="s">
        <v>68</v>
      </c>
      <c r="G5" s="30" t="s">
        <v>69</v>
      </c>
      <c r="H5" s="42" t="s">
        <v>93</v>
      </c>
      <c r="I5" s="30" t="s">
        <v>75</v>
      </c>
      <c r="J5" s="30" t="s">
        <v>76</v>
      </c>
      <c r="K5" s="42" t="s">
        <v>94</v>
      </c>
      <c r="L5" s="30" t="s">
        <v>95</v>
      </c>
      <c r="M5" s="30" t="s">
        <v>95</v>
      </c>
      <c r="N5" s="30" t="s">
        <v>37</v>
      </c>
      <c r="O5" s="42" t="s">
        <v>60</v>
      </c>
      <c r="P5" s="42" t="s">
        <v>60</v>
      </c>
      <c r="Q5" s="42" t="s">
        <v>141</v>
      </c>
      <c r="R5" s="42" t="s">
        <v>152</v>
      </c>
      <c r="S5" s="19" t="s">
        <v>30</v>
      </c>
      <c r="T5" s="28" t="s">
        <v>31</v>
      </c>
      <c r="U5" s="8" t="s">
        <v>97</v>
      </c>
    </row>
    <row r="6" spans="1:21" ht="18" customHeight="1" x14ac:dyDescent="0.45">
      <c r="A6" s="14" t="s">
        <v>45</v>
      </c>
      <c r="B6" s="14" t="s">
        <v>7</v>
      </c>
      <c r="C6" s="31">
        <v>562</v>
      </c>
      <c r="D6" s="31">
        <v>561</v>
      </c>
      <c r="E6" s="31"/>
      <c r="F6" s="31">
        <v>565</v>
      </c>
      <c r="G6" s="31">
        <v>557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551</v>
      </c>
      <c r="S6" s="31" cm="1">
        <f t="array" ref="S6">AVERAGE((LARGE(C6:R6,{1,2,3,4,5})))</f>
        <v>559.20000000000005</v>
      </c>
      <c r="T6" s="25">
        <f t="shared" ref="T6:T17" si="0">AVERAGE(C6:R6)</f>
        <v>559.20000000000005</v>
      </c>
      <c r="U6" s="39"/>
    </row>
    <row r="7" spans="1:21" ht="18" customHeight="1" x14ac:dyDescent="0.45">
      <c r="A7" s="14" t="s">
        <v>61</v>
      </c>
      <c r="B7" s="14" t="s">
        <v>62</v>
      </c>
      <c r="C7" s="20">
        <v>515</v>
      </c>
      <c r="D7" s="20">
        <v>522</v>
      </c>
      <c r="E7" s="20"/>
      <c r="F7" s="20"/>
      <c r="G7" s="20"/>
      <c r="H7" s="20"/>
      <c r="I7" s="20">
        <v>512</v>
      </c>
      <c r="J7" s="20"/>
      <c r="K7" s="20"/>
      <c r="L7" s="20">
        <v>531</v>
      </c>
      <c r="M7" s="20">
        <v>520</v>
      </c>
      <c r="N7" s="20">
        <v>525</v>
      </c>
      <c r="O7" s="20"/>
      <c r="P7" s="20"/>
      <c r="Q7" s="20"/>
      <c r="R7" s="20"/>
      <c r="S7" s="31" cm="1">
        <f t="array" ref="S7">AVERAGE((LARGE(C7:R7,{1,2,3,4,5})))</f>
        <v>522.6</v>
      </c>
      <c r="T7" s="25">
        <f t="shared" si="0"/>
        <v>520.83333333333337</v>
      </c>
    </row>
    <row r="8" spans="1:21" ht="18" customHeight="1" x14ac:dyDescent="0.45">
      <c r="A8" s="14" t="s">
        <v>77</v>
      </c>
      <c r="B8" s="14" t="s">
        <v>78</v>
      </c>
      <c r="C8" s="20">
        <v>509</v>
      </c>
      <c r="D8" s="20">
        <v>508</v>
      </c>
      <c r="E8" s="20"/>
      <c r="F8" s="20"/>
      <c r="G8" s="20"/>
      <c r="H8" s="20"/>
      <c r="I8" s="20">
        <v>502</v>
      </c>
      <c r="J8" s="20">
        <v>529</v>
      </c>
      <c r="K8" s="20"/>
      <c r="L8" s="20">
        <v>521</v>
      </c>
      <c r="M8" s="20">
        <v>528</v>
      </c>
      <c r="N8" s="20"/>
      <c r="O8" s="20"/>
      <c r="P8" s="20"/>
      <c r="Q8" s="20"/>
      <c r="R8" s="20"/>
      <c r="S8" s="31" cm="1">
        <f t="array" ref="S8">AVERAGE((LARGE(C8:R8,{1,2,3,4,5})))</f>
        <v>519</v>
      </c>
      <c r="T8" s="25">
        <f t="shared" si="0"/>
        <v>516.16666666666663</v>
      </c>
    </row>
    <row r="9" spans="1:21" ht="18" customHeight="1" x14ac:dyDescent="0.45">
      <c r="A9" s="14" t="s">
        <v>79</v>
      </c>
      <c r="B9" s="14" t="s">
        <v>80</v>
      </c>
      <c r="C9" s="20"/>
      <c r="D9" s="20"/>
      <c r="E9" s="20"/>
      <c r="F9" s="20"/>
      <c r="G9" s="20"/>
      <c r="H9" s="20">
        <v>460</v>
      </c>
      <c r="I9" s="20">
        <v>453</v>
      </c>
      <c r="J9" s="20">
        <v>475</v>
      </c>
      <c r="K9" s="20">
        <v>508</v>
      </c>
      <c r="L9" s="20">
        <v>489</v>
      </c>
      <c r="M9" s="20"/>
      <c r="N9" s="20">
        <v>479</v>
      </c>
      <c r="O9" s="20"/>
      <c r="P9" s="20"/>
      <c r="Q9" s="20"/>
      <c r="R9" s="20"/>
      <c r="S9" s="31" cm="1">
        <f t="array" ref="S9">AVERAGE((LARGE(C9:R9,{1,2,3,4,5})))</f>
        <v>482.2</v>
      </c>
      <c r="T9" s="25">
        <f t="shared" si="0"/>
        <v>477.33333333333331</v>
      </c>
    </row>
    <row r="10" spans="1:21" ht="18" customHeight="1" x14ac:dyDescent="0.45">
      <c r="A10" s="14" t="s">
        <v>10</v>
      </c>
      <c r="B10" s="14" t="s">
        <v>11</v>
      </c>
      <c r="C10" s="31"/>
      <c r="D10" s="31"/>
      <c r="E10" s="31">
        <v>560</v>
      </c>
      <c r="F10" s="31"/>
      <c r="G10" s="31">
        <v>550</v>
      </c>
      <c r="H10" s="31"/>
      <c r="I10" s="31"/>
      <c r="J10" s="31"/>
      <c r="K10" s="31"/>
      <c r="L10" s="31"/>
      <c r="M10" s="31"/>
      <c r="N10" s="31"/>
      <c r="O10" s="31"/>
      <c r="P10" s="31"/>
      <c r="Q10" s="31">
        <v>551</v>
      </c>
      <c r="R10" s="31"/>
      <c r="S10" s="25" t="e" cm="1">
        <f t="array" ref="S10">AVERAGE((LARGE(C10:R10,{1,2,3,4,5})))</f>
        <v>#NUM!</v>
      </c>
      <c r="T10" s="31">
        <f t="shared" si="0"/>
        <v>553.66666666666663</v>
      </c>
    </row>
    <row r="11" spans="1:21" ht="18" customHeight="1" x14ac:dyDescent="0.45">
      <c r="A11" s="14" t="s">
        <v>12</v>
      </c>
      <c r="B11" s="14" t="s">
        <v>70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>
        <v>538</v>
      </c>
      <c r="O11" s="16"/>
      <c r="P11" s="16"/>
      <c r="Q11" s="16"/>
      <c r="R11" s="16"/>
      <c r="S11" s="25" t="e" cm="1">
        <f t="array" ref="S11">AVERAGE((LARGE(C11:R11,{1,2,3,4,5})))</f>
        <v>#NUM!</v>
      </c>
      <c r="T11" s="31">
        <f t="shared" si="0"/>
        <v>538</v>
      </c>
    </row>
    <row r="12" spans="1:21" ht="18" customHeight="1" x14ac:dyDescent="0.45">
      <c r="A12" s="40" t="s">
        <v>111</v>
      </c>
      <c r="B12" s="40" t="s">
        <v>112</v>
      </c>
      <c r="C12" s="32"/>
      <c r="D12" s="32"/>
      <c r="E12" s="32"/>
      <c r="F12" s="32"/>
      <c r="G12" s="32"/>
      <c r="H12" s="32"/>
      <c r="I12" s="32"/>
      <c r="J12" s="32"/>
      <c r="K12" s="32"/>
      <c r="L12" s="32">
        <v>526</v>
      </c>
      <c r="M12" s="32">
        <v>515</v>
      </c>
      <c r="N12" s="32">
        <v>500</v>
      </c>
      <c r="O12" s="32"/>
      <c r="P12" s="32"/>
      <c r="Q12" s="32">
        <v>534</v>
      </c>
      <c r="R12" s="32"/>
      <c r="S12" s="25" t="e" cm="1">
        <f t="array" ref="S12">AVERAGE((LARGE(C12:R12,{1,2,3,4,5})))</f>
        <v>#NUM!</v>
      </c>
      <c r="T12" s="31">
        <f t="shared" si="0"/>
        <v>518.75</v>
      </c>
    </row>
    <row r="13" spans="1:21" ht="18" customHeight="1" x14ac:dyDescent="0.45">
      <c r="A13" s="40" t="s">
        <v>109</v>
      </c>
      <c r="B13" s="40" t="s">
        <v>110</v>
      </c>
      <c r="C13" s="32"/>
      <c r="D13" s="32"/>
      <c r="E13" s="32"/>
      <c r="F13" s="32"/>
      <c r="G13" s="32"/>
      <c r="H13" s="32"/>
      <c r="I13" s="32"/>
      <c r="J13" s="32"/>
      <c r="K13" s="32"/>
      <c r="L13" s="32">
        <v>514</v>
      </c>
      <c r="M13" s="32">
        <v>524</v>
      </c>
      <c r="N13" s="32"/>
      <c r="O13" s="32">
        <v>530</v>
      </c>
      <c r="P13" s="32">
        <v>531</v>
      </c>
      <c r="Q13" s="32"/>
      <c r="R13" s="32"/>
      <c r="S13" s="25" t="e" cm="1">
        <f t="array" ref="S13">AVERAGE((LARGE(C13:R13,{1,2,3,4,5})))</f>
        <v>#NUM!</v>
      </c>
      <c r="T13" s="31">
        <f t="shared" si="0"/>
        <v>524.75</v>
      </c>
    </row>
    <row r="14" spans="1:21" ht="18" customHeight="1" x14ac:dyDescent="0.45">
      <c r="A14" s="40" t="s">
        <v>8</v>
      </c>
      <c r="B14" s="40" t="s">
        <v>9</v>
      </c>
      <c r="C14" s="32"/>
      <c r="D14" s="32"/>
      <c r="E14" s="32"/>
      <c r="F14" s="32"/>
      <c r="G14" s="32"/>
      <c r="H14" s="32"/>
      <c r="I14" s="32"/>
      <c r="J14" s="32"/>
      <c r="K14" s="32"/>
      <c r="L14" s="32">
        <v>522</v>
      </c>
      <c r="M14" s="32">
        <v>507</v>
      </c>
      <c r="N14" s="32"/>
      <c r="O14" s="32"/>
      <c r="P14" s="32"/>
      <c r="Q14" s="32">
        <v>508</v>
      </c>
      <c r="R14" s="32"/>
      <c r="S14" s="25" t="e" cm="1">
        <f t="array" ref="S14">AVERAGE((LARGE(C14:R14,{1,2,3,4,5})))</f>
        <v>#NUM!</v>
      </c>
      <c r="T14" s="31">
        <f t="shared" si="0"/>
        <v>512.33333333333337</v>
      </c>
    </row>
    <row r="15" spans="1:21" ht="18" customHeight="1" x14ac:dyDescent="0.45">
      <c r="A15" s="40" t="s">
        <v>51</v>
      </c>
      <c r="B15" s="40" t="s">
        <v>54</v>
      </c>
      <c r="C15" s="32"/>
      <c r="D15" s="32"/>
      <c r="E15" s="32"/>
      <c r="F15" s="32"/>
      <c r="G15" s="32"/>
      <c r="H15" s="32"/>
      <c r="I15" s="32">
        <v>488</v>
      </c>
      <c r="J15" s="32">
        <v>511</v>
      </c>
      <c r="K15" s="32"/>
      <c r="L15" s="32">
        <v>522</v>
      </c>
      <c r="M15" s="32">
        <v>526</v>
      </c>
      <c r="N15" s="32"/>
      <c r="O15" s="32"/>
      <c r="P15" s="32"/>
      <c r="Q15" s="32"/>
      <c r="R15" s="32"/>
      <c r="S15" s="25" t="e" cm="1">
        <f t="array" ref="S15">AVERAGE((LARGE(C15:R15,{1,2,3,4,5})))</f>
        <v>#NUM!</v>
      </c>
      <c r="T15" s="31">
        <f t="shared" si="0"/>
        <v>511.75</v>
      </c>
    </row>
    <row r="16" spans="1:21" ht="18" customHeight="1" x14ac:dyDescent="0.45">
      <c r="A16" s="14" t="s">
        <v>55</v>
      </c>
      <c r="B16" s="14" t="s">
        <v>56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v>518</v>
      </c>
      <c r="O16" s="20">
        <v>535</v>
      </c>
      <c r="P16" s="20">
        <v>530</v>
      </c>
      <c r="Q16" s="20"/>
      <c r="R16" s="20"/>
      <c r="S16" s="25" t="e" cm="1">
        <f t="array" ref="S16">AVERAGE((LARGE(C16:R16,{1,2,3,4,5})))</f>
        <v>#NUM!</v>
      </c>
      <c r="T16" s="31">
        <f t="shared" si="0"/>
        <v>527.66666666666663</v>
      </c>
    </row>
    <row r="17" spans="1:22" ht="18" customHeight="1" x14ac:dyDescent="0.45">
      <c r="A17" s="14" t="s">
        <v>142</v>
      </c>
      <c r="B17" s="14" t="s">
        <v>143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>
        <v>490</v>
      </c>
      <c r="R17" s="20"/>
      <c r="S17" s="25"/>
      <c r="T17" s="31">
        <f t="shared" si="0"/>
        <v>490</v>
      </c>
    </row>
    <row r="18" spans="1:22" ht="18" customHeight="1" x14ac:dyDescent="0.45">
      <c r="A18" s="14" t="s">
        <v>153</v>
      </c>
      <c r="B18" s="14" t="s">
        <v>154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>
        <v>454</v>
      </c>
      <c r="S18" s="25"/>
      <c r="T18" s="31"/>
    </row>
    <row r="19" spans="1:22" ht="18" customHeight="1" x14ac:dyDescent="0.45">
      <c r="A19" s="14" t="s">
        <v>47</v>
      </c>
      <c r="B19" s="14" t="s">
        <v>81</v>
      </c>
      <c r="C19" s="20"/>
      <c r="D19" s="20"/>
      <c r="E19" s="20"/>
      <c r="F19" s="20"/>
      <c r="G19" s="20"/>
      <c r="H19" s="20"/>
      <c r="I19" s="20">
        <v>471</v>
      </c>
      <c r="J19" s="20">
        <v>470</v>
      </c>
      <c r="K19" s="20"/>
      <c r="L19" s="20"/>
      <c r="M19" s="20"/>
      <c r="N19" s="20"/>
      <c r="O19" s="20"/>
      <c r="P19" s="20"/>
      <c r="Q19" s="20"/>
      <c r="R19" s="20"/>
      <c r="S19" s="25" t="e" cm="1">
        <f t="array" ref="S19">AVERAGE((LARGE(C19:R19,{1,2,3,4,5})))</f>
        <v>#NUM!</v>
      </c>
      <c r="T19" s="31">
        <f>AVERAGE(C19:R19)</f>
        <v>470.5</v>
      </c>
    </row>
    <row r="20" spans="1:22" ht="18" customHeight="1" x14ac:dyDescent="0.45">
      <c r="A20" s="14" t="s">
        <v>47</v>
      </c>
      <c r="B20" s="14" t="s">
        <v>48</v>
      </c>
      <c r="C20" s="20"/>
      <c r="D20" s="20"/>
      <c r="E20" s="20"/>
      <c r="F20" s="20"/>
      <c r="G20" s="20"/>
      <c r="H20" s="20"/>
      <c r="I20" s="20">
        <v>446</v>
      </c>
      <c r="J20" s="20">
        <v>471</v>
      </c>
      <c r="K20" s="20"/>
      <c r="L20" s="20"/>
      <c r="M20" s="20"/>
      <c r="N20" s="20"/>
      <c r="O20" s="20"/>
      <c r="P20" s="20"/>
      <c r="Q20" s="20"/>
      <c r="R20" s="20"/>
      <c r="S20" s="25" t="e" cm="1">
        <f t="array" ref="S20">AVERAGE((LARGE(C20:R20,{1,2,3,4,5})))</f>
        <v>#NUM!</v>
      </c>
      <c r="T20" s="31">
        <f>AVERAGE(C20:R20)</f>
        <v>458.5</v>
      </c>
    </row>
    <row r="21" spans="1:22" ht="18" customHeight="1" x14ac:dyDescent="0.45">
      <c r="A21" s="9"/>
      <c r="B21" s="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34"/>
      <c r="V21" s="34"/>
    </row>
    <row r="22" spans="1:22" ht="18" customHeight="1" x14ac:dyDescent="0.45">
      <c r="A22" s="9"/>
      <c r="B22" s="9"/>
      <c r="C22" s="11"/>
      <c r="D22" s="11"/>
      <c r="E22" s="11"/>
      <c r="F22" s="17"/>
      <c r="G22" s="17"/>
      <c r="H22" s="17"/>
      <c r="I22" s="18"/>
      <c r="U22" s="48"/>
    </row>
    <row r="23" spans="1:22" ht="18" customHeight="1" x14ac:dyDescent="0.45">
      <c r="A23" s="6" t="s">
        <v>125</v>
      </c>
      <c r="B23" s="6"/>
      <c r="C23" s="8"/>
      <c r="D23" s="8"/>
      <c r="E23" s="8"/>
      <c r="F23" s="7"/>
      <c r="G23" s="11"/>
      <c r="H23" s="11"/>
      <c r="I23" s="18"/>
    </row>
    <row r="24" spans="1:22" ht="18" customHeight="1" x14ac:dyDescent="0.45">
      <c r="A24" s="12" t="s">
        <v>0</v>
      </c>
      <c r="B24" s="12"/>
      <c r="C24" s="19" t="s">
        <v>63</v>
      </c>
      <c r="D24" s="19" t="s">
        <v>63</v>
      </c>
      <c r="E24" s="19" t="s">
        <v>67</v>
      </c>
      <c r="F24" s="19" t="s">
        <v>95</v>
      </c>
      <c r="G24" s="19" t="s">
        <v>95</v>
      </c>
      <c r="H24" s="19" t="s">
        <v>37</v>
      </c>
      <c r="I24" s="20" t="s">
        <v>141</v>
      </c>
      <c r="J24" s="19" t="s">
        <v>30</v>
      </c>
      <c r="K24" s="36" t="s">
        <v>31</v>
      </c>
      <c r="L24" s="54" t="s">
        <v>98</v>
      </c>
      <c r="N24" s="49"/>
    </row>
    <row r="25" spans="1:22" ht="18" customHeight="1" x14ac:dyDescent="0.45">
      <c r="A25" s="14" t="s">
        <v>32</v>
      </c>
      <c r="B25" s="14" t="s">
        <v>33</v>
      </c>
      <c r="C25" s="20">
        <v>480</v>
      </c>
      <c r="D25" s="43">
        <v>488</v>
      </c>
      <c r="E25" s="43"/>
      <c r="F25" s="43">
        <v>479</v>
      </c>
      <c r="G25" s="43">
        <v>462</v>
      </c>
      <c r="H25" s="43"/>
      <c r="I25" s="43">
        <v>425</v>
      </c>
      <c r="J25" s="20" cm="1">
        <f t="array" ref="J25">AVERAGE((LARGE(C25:I25,{1,2,3,4,5})))</f>
        <v>466.8</v>
      </c>
      <c r="K25" s="25">
        <f>AVERAGE(C25:I25)</f>
        <v>466.8</v>
      </c>
      <c r="L25" s="3"/>
    </row>
    <row r="26" spans="1:22" ht="18" customHeight="1" x14ac:dyDescent="0.45">
      <c r="A26" s="14" t="s">
        <v>35</v>
      </c>
      <c r="B26" s="14" t="s">
        <v>27</v>
      </c>
      <c r="C26" s="20">
        <v>457</v>
      </c>
      <c r="D26" s="20">
        <v>455</v>
      </c>
      <c r="E26" s="20">
        <v>431</v>
      </c>
      <c r="F26" s="20">
        <v>465</v>
      </c>
      <c r="G26" s="20">
        <v>488</v>
      </c>
      <c r="H26" s="20">
        <v>497</v>
      </c>
      <c r="I26" s="20">
        <v>502</v>
      </c>
      <c r="J26" s="31" cm="1">
        <f t="array" ref="J26">AVERAGE((LARGE(C26:I26,{1,2,3,4,5})))</f>
        <v>481.8</v>
      </c>
      <c r="K26" s="25">
        <f>AVERAGE(C26:I26)</f>
        <v>470.71428571428572</v>
      </c>
      <c r="L26" s="3"/>
    </row>
    <row r="27" spans="1:22" ht="18" customHeight="1" x14ac:dyDescent="0.45">
      <c r="A27" s="14" t="s">
        <v>53</v>
      </c>
      <c r="B27" s="14" t="s">
        <v>25</v>
      </c>
      <c r="C27" s="20"/>
      <c r="D27" s="20"/>
      <c r="E27" s="20"/>
      <c r="F27" s="20">
        <v>483</v>
      </c>
      <c r="G27" s="20">
        <v>482</v>
      </c>
      <c r="H27" s="20">
        <v>495</v>
      </c>
      <c r="I27" s="20">
        <v>426</v>
      </c>
      <c r="J27" s="25" t="e" cm="1">
        <f t="array" ref="J27">AVERAGE((LARGE(C27:I27,{1,2,3,4,5})))</f>
        <v>#NUM!</v>
      </c>
      <c r="K27" s="31">
        <f>AVERAGE(C27:I27)</f>
        <v>471.5</v>
      </c>
      <c r="L27" s="3"/>
    </row>
    <row r="28" spans="1:22" ht="18" customHeight="1" x14ac:dyDescent="0.45">
      <c r="A28" s="9"/>
      <c r="B28" s="9"/>
      <c r="C28" s="17"/>
      <c r="D28" s="17"/>
      <c r="E28" s="17"/>
      <c r="F28" s="17"/>
      <c r="G28" s="34"/>
      <c r="H28" s="34"/>
      <c r="I28" s="34"/>
      <c r="J28" s="34"/>
      <c r="K28" s="34"/>
      <c r="L28" s="34"/>
      <c r="M28" s="17"/>
      <c r="N28" s="17"/>
      <c r="O28" s="3"/>
    </row>
    <row r="29" spans="1:22" ht="18" customHeight="1" x14ac:dyDescent="0.45">
      <c r="A29" s="6" t="s">
        <v>126</v>
      </c>
      <c r="B29" s="6"/>
      <c r="C29" s="8"/>
      <c r="D29" s="8"/>
      <c r="E29" s="8"/>
      <c r="F29" s="7"/>
      <c r="G29" s="11"/>
      <c r="H29" s="11"/>
      <c r="I29" s="18"/>
    </row>
    <row r="30" spans="1:22" ht="18" customHeight="1" x14ac:dyDescent="0.45">
      <c r="A30" s="12" t="s">
        <v>0</v>
      </c>
      <c r="B30" s="12"/>
      <c r="C30" s="47" t="s">
        <v>63</v>
      </c>
      <c r="D30" s="30" t="s">
        <v>63</v>
      </c>
      <c r="E30" s="30" t="s">
        <v>67</v>
      </c>
      <c r="F30" s="42" t="s">
        <v>68</v>
      </c>
      <c r="G30" s="30" t="s">
        <v>69</v>
      </c>
      <c r="H30" s="30" t="s">
        <v>85</v>
      </c>
      <c r="I30" s="30" t="s">
        <v>37</v>
      </c>
      <c r="J30" s="42" t="s">
        <v>60</v>
      </c>
      <c r="K30" s="42" t="s">
        <v>60</v>
      </c>
      <c r="L30" s="42" t="s">
        <v>152</v>
      </c>
      <c r="M30" s="19" t="s">
        <v>30</v>
      </c>
      <c r="N30" s="28" t="s">
        <v>31</v>
      </c>
      <c r="O30" s="53" t="s">
        <v>99</v>
      </c>
    </row>
    <row r="31" spans="1:22" ht="18" customHeight="1" x14ac:dyDescent="0.45">
      <c r="A31" s="14" t="s">
        <v>45</v>
      </c>
      <c r="B31" s="14" t="s">
        <v>7</v>
      </c>
      <c r="C31" s="31">
        <v>568</v>
      </c>
      <c r="D31" s="31">
        <v>570</v>
      </c>
      <c r="E31" s="31"/>
      <c r="F31" s="31">
        <v>566</v>
      </c>
      <c r="G31" s="31">
        <v>573</v>
      </c>
      <c r="H31" s="31"/>
      <c r="I31" s="31"/>
      <c r="J31" s="31"/>
      <c r="K31" s="31"/>
      <c r="L31" s="31">
        <v>563</v>
      </c>
      <c r="M31" s="31" cm="1">
        <f t="array" ref="M31">AVERAGE((LARGE(C31:L31,{1,2,3,4,5})))</f>
        <v>568</v>
      </c>
      <c r="N31" s="25">
        <f t="shared" ref="N31:N38" si="1">AVERAGE(C31:L31)</f>
        <v>568</v>
      </c>
      <c r="O31" s="60"/>
    </row>
    <row r="32" spans="1:22" ht="18" customHeight="1" x14ac:dyDescent="0.45">
      <c r="A32" s="14" t="s">
        <v>12</v>
      </c>
      <c r="B32" s="14" t="s">
        <v>70</v>
      </c>
      <c r="C32" s="31">
        <v>559</v>
      </c>
      <c r="D32" s="31">
        <v>553</v>
      </c>
      <c r="E32" s="31"/>
      <c r="F32" s="31"/>
      <c r="G32" s="31"/>
      <c r="H32" s="31"/>
      <c r="I32" s="31">
        <v>545</v>
      </c>
      <c r="J32" s="31"/>
      <c r="K32" s="31"/>
      <c r="L32" s="31">
        <v>557</v>
      </c>
      <c r="M32" s="25" t="e" cm="1">
        <f t="array" ref="M32">AVERAGE((LARGE(C32:L32,{1,2,3,4,5})))</f>
        <v>#NUM!</v>
      </c>
      <c r="N32" s="31">
        <f t="shared" si="1"/>
        <v>553.5</v>
      </c>
      <c r="O32" s="59"/>
    </row>
    <row r="33" spans="1:15" ht="18" customHeight="1" x14ac:dyDescent="0.45">
      <c r="A33" s="14" t="s">
        <v>10</v>
      </c>
      <c r="B33" s="14" t="s">
        <v>11</v>
      </c>
      <c r="C33" s="31"/>
      <c r="D33" s="31"/>
      <c r="E33" s="31">
        <v>562</v>
      </c>
      <c r="F33" s="31"/>
      <c r="G33" s="31">
        <v>559</v>
      </c>
      <c r="H33" s="31"/>
      <c r="I33" s="31"/>
      <c r="J33" s="31"/>
      <c r="K33" s="31"/>
      <c r="L33" s="31"/>
      <c r="M33" s="25" t="e" cm="1">
        <f t="array" ref="M33">AVERAGE((LARGE(C33:L33,{1,2,3,4,5})))</f>
        <v>#NUM!</v>
      </c>
      <c r="N33" s="31">
        <f t="shared" si="1"/>
        <v>560.5</v>
      </c>
      <c r="O33" s="59"/>
    </row>
    <row r="34" spans="1:15" ht="18" customHeight="1" x14ac:dyDescent="0.45">
      <c r="A34" s="40" t="s">
        <v>42</v>
      </c>
      <c r="B34" s="40" t="s">
        <v>33</v>
      </c>
      <c r="C34" s="20">
        <v>224</v>
      </c>
      <c r="D34" s="20">
        <v>390</v>
      </c>
      <c r="E34" s="20"/>
      <c r="F34" s="20"/>
      <c r="G34" s="20"/>
      <c r="H34" s="20"/>
      <c r="I34" s="20"/>
      <c r="J34" s="20"/>
      <c r="K34" s="20"/>
      <c r="L34" s="20"/>
      <c r="M34" s="25" t="e" cm="1">
        <f t="array" ref="M34">AVERAGE((LARGE(C34:L34,{1,2,3,4,5})))</f>
        <v>#NUM!</v>
      </c>
      <c r="N34" s="31">
        <f t="shared" si="1"/>
        <v>307</v>
      </c>
      <c r="O34" s="3"/>
    </row>
    <row r="35" spans="1:15" ht="18" customHeight="1" x14ac:dyDescent="0.45">
      <c r="A35" s="40" t="s">
        <v>84</v>
      </c>
      <c r="B35" s="40" t="s">
        <v>78</v>
      </c>
      <c r="C35" s="31"/>
      <c r="D35" s="31"/>
      <c r="E35" s="31"/>
      <c r="F35" s="31"/>
      <c r="G35" s="31"/>
      <c r="H35" s="31">
        <v>535</v>
      </c>
      <c r="I35" s="31"/>
      <c r="J35" s="31"/>
      <c r="K35" s="31"/>
      <c r="L35" s="31"/>
      <c r="M35" s="25" t="e" cm="1">
        <f t="array" ref="M35">AVERAGE((LARGE(C35:L35,{1,2,3,4,5})))</f>
        <v>#NUM!</v>
      </c>
      <c r="N35" s="31">
        <f t="shared" si="1"/>
        <v>535</v>
      </c>
      <c r="O35" s="44"/>
    </row>
    <row r="36" spans="1:15" ht="18" customHeight="1" x14ac:dyDescent="0.45">
      <c r="A36" s="40" t="s">
        <v>55</v>
      </c>
      <c r="B36" s="40" t="s">
        <v>56</v>
      </c>
      <c r="C36" s="31"/>
      <c r="D36" s="31"/>
      <c r="E36" s="31"/>
      <c r="F36" s="31"/>
      <c r="G36" s="31"/>
      <c r="H36" s="31"/>
      <c r="I36" s="31">
        <v>507</v>
      </c>
      <c r="J36" s="31">
        <v>518</v>
      </c>
      <c r="K36" s="31">
        <v>528</v>
      </c>
      <c r="L36" s="31">
        <v>531</v>
      </c>
      <c r="M36" s="25"/>
      <c r="N36" s="31">
        <f t="shared" si="1"/>
        <v>521</v>
      </c>
      <c r="O36" s="44"/>
    </row>
    <row r="37" spans="1:15" ht="18" customHeight="1" x14ac:dyDescent="0.45">
      <c r="A37" s="40" t="s">
        <v>61</v>
      </c>
      <c r="B37" s="40" t="s">
        <v>62</v>
      </c>
      <c r="C37" s="31"/>
      <c r="D37" s="31"/>
      <c r="E37" s="31"/>
      <c r="F37" s="31"/>
      <c r="G37" s="31"/>
      <c r="H37" s="31">
        <v>495</v>
      </c>
      <c r="I37" s="31">
        <v>511</v>
      </c>
      <c r="J37" s="31"/>
      <c r="K37" s="31"/>
      <c r="L37" s="31"/>
      <c r="M37" s="25" t="e" cm="1">
        <f t="array" ref="M37">AVERAGE((LARGE(C37:L37,{1,2,3,4,5})))</f>
        <v>#NUM!</v>
      </c>
      <c r="N37" s="31">
        <f t="shared" si="1"/>
        <v>503</v>
      </c>
      <c r="O37" s="44"/>
    </row>
    <row r="38" spans="1:15" ht="18" customHeight="1" x14ac:dyDescent="0.45">
      <c r="A38" s="40" t="s">
        <v>13</v>
      </c>
      <c r="B38" s="40" t="s">
        <v>48</v>
      </c>
      <c r="C38" s="31"/>
      <c r="D38" s="20"/>
      <c r="E38" s="20"/>
      <c r="F38" s="20"/>
      <c r="G38" s="20"/>
      <c r="H38" s="20">
        <v>424</v>
      </c>
      <c r="I38" s="20"/>
      <c r="J38" s="20"/>
      <c r="K38" s="20"/>
      <c r="L38" s="20"/>
      <c r="M38" s="25" t="e" cm="1">
        <f t="array" ref="M38">AVERAGE((LARGE(C38:L38,{1,2,3,4,5})))</f>
        <v>#NUM!</v>
      </c>
      <c r="N38" s="31">
        <f t="shared" si="1"/>
        <v>424</v>
      </c>
      <c r="O38" s="44"/>
    </row>
    <row r="39" spans="1:15" ht="18" customHeight="1" x14ac:dyDescent="0.45">
      <c r="A39" s="9"/>
      <c r="B39" s="9"/>
      <c r="C39" s="11"/>
      <c r="D39" s="11"/>
      <c r="E39" s="11"/>
      <c r="F39" s="17"/>
      <c r="G39" s="17"/>
      <c r="H39" s="17"/>
      <c r="I39" s="10"/>
      <c r="J39" s="17"/>
      <c r="K39" s="11"/>
      <c r="L39" s="18"/>
    </row>
    <row r="40" spans="1:15" ht="18" customHeight="1" x14ac:dyDescent="0.45">
      <c r="A40" s="6" t="s">
        <v>127</v>
      </c>
      <c r="B40" s="6"/>
      <c r="C40" s="8"/>
      <c r="D40" s="8"/>
      <c r="E40" s="8"/>
      <c r="F40" s="17"/>
      <c r="G40" s="17"/>
      <c r="H40" s="17"/>
      <c r="I40" s="7"/>
      <c r="J40" s="11"/>
      <c r="K40" s="11"/>
      <c r="L40" s="18"/>
    </row>
    <row r="41" spans="1:15" ht="18" customHeight="1" x14ac:dyDescent="0.45">
      <c r="A41" s="12" t="s">
        <v>0</v>
      </c>
      <c r="B41" s="12"/>
      <c r="C41" s="30" t="s">
        <v>63</v>
      </c>
      <c r="D41" s="30" t="s">
        <v>63</v>
      </c>
      <c r="E41" s="13" t="s">
        <v>69</v>
      </c>
      <c r="F41" s="13" t="s">
        <v>37</v>
      </c>
      <c r="G41" s="19" t="s">
        <v>30</v>
      </c>
      <c r="H41" s="36" t="s">
        <v>31</v>
      </c>
      <c r="I41" s="53" t="s">
        <v>100</v>
      </c>
    </row>
    <row r="42" spans="1:15" ht="18" customHeight="1" x14ac:dyDescent="0.45">
      <c r="A42" s="14" t="s">
        <v>45</v>
      </c>
      <c r="B42" s="14" t="s">
        <v>7</v>
      </c>
      <c r="C42" s="42">
        <v>509</v>
      </c>
      <c r="D42" s="42">
        <v>535</v>
      </c>
      <c r="E42" s="45">
        <v>534</v>
      </c>
      <c r="F42" s="45"/>
      <c r="G42" s="25" t="e" cm="1">
        <f t="array" ref="G42">AVERAGE((LARGE(C42:F42,{1,2,3,4,5})))</f>
        <v>#NUM!</v>
      </c>
      <c r="H42" s="31">
        <f>AVERAGE(C42:F42)</f>
        <v>526</v>
      </c>
      <c r="I42" s="44"/>
    </row>
    <row r="43" spans="1:15" ht="18" customHeight="1" x14ac:dyDescent="0.45">
      <c r="A43" s="14" t="s">
        <v>32</v>
      </c>
      <c r="B43" s="14" t="s">
        <v>33</v>
      </c>
      <c r="C43" s="43">
        <v>414</v>
      </c>
      <c r="D43" s="43">
        <v>175</v>
      </c>
      <c r="E43" s="43"/>
      <c r="F43" s="43"/>
      <c r="G43" s="25"/>
      <c r="H43" s="31">
        <f>AVERAGE(C43:F43)</f>
        <v>294.5</v>
      </c>
      <c r="I43" s="44"/>
    </row>
    <row r="44" spans="1:15" ht="18" customHeight="1" x14ac:dyDescent="0.45">
      <c r="A44" s="9"/>
      <c r="B44" s="9"/>
      <c r="C44" s="11"/>
      <c r="D44" s="11"/>
      <c r="E44" s="11"/>
      <c r="F44" s="11"/>
      <c r="G44" s="11"/>
      <c r="H44" s="11"/>
      <c r="I44" s="34"/>
      <c r="J44" s="34"/>
      <c r="K44" s="44"/>
    </row>
    <row r="45" spans="1:15" ht="18" customHeight="1" x14ac:dyDescent="0.45">
      <c r="A45" s="9"/>
      <c r="B45" s="9"/>
      <c r="C45" s="11"/>
      <c r="D45" s="11"/>
      <c r="E45" s="11"/>
      <c r="F45" s="11"/>
      <c r="G45" s="11"/>
      <c r="H45" s="11"/>
      <c r="I45" s="34"/>
      <c r="J45" s="34"/>
      <c r="K45" s="44"/>
    </row>
    <row r="46" spans="1:15" ht="18" customHeight="1" x14ac:dyDescent="0.45">
      <c r="A46" s="9"/>
      <c r="B46" s="9"/>
      <c r="C46" s="11"/>
      <c r="D46" s="11"/>
      <c r="E46" s="11"/>
      <c r="F46" s="17"/>
      <c r="G46" s="17"/>
      <c r="H46" s="17"/>
    </row>
    <row r="47" spans="1:15" ht="18" customHeight="1" x14ac:dyDescent="0.45">
      <c r="A47" s="6" t="s">
        <v>128</v>
      </c>
      <c r="B47" s="6"/>
      <c r="C47" s="8"/>
      <c r="D47" s="8"/>
      <c r="E47" s="8"/>
      <c r="F47" s="8"/>
      <c r="G47" s="8"/>
      <c r="H47" s="3"/>
      <c r="I47"/>
    </row>
    <row r="48" spans="1:15" ht="18" customHeight="1" x14ac:dyDescent="0.45">
      <c r="A48" s="12" t="s">
        <v>0</v>
      </c>
      <c r="B48" s="12"/>
      <c r="C48" s="30"/>
      <c r="D48" s="30"/>
      <c r="E48" s="19" t="s">
        <v>30</v>
      </c>
      <c r="F48" s="28" t="s">
        <v>31</v>
      </c>
      <c r="G48" s="54" t="s">
        <v>101</v>
      </c>
      <c r="I48"/>
    </row>
    <row r="49" spans="1:23" ht="18" customHeight="1" x14ac:dyDescent="0.45">
      <c r="A49" s="14"/>
      <c r="B49" s="14"/>
      <c r="C49" s="21"/>
      <c r="D49" s="21"/>
      <c r="E49" s="24" t="e" cm="1">
        <f t="array" ref="E49">AVERAGE((LARGE(C49:D49,{1,2,3,4,5})))</f>
        <v>#NUM!</v>
      </c>
      <c r="F49" s="24" t="e">
        <f>AVERAGE(C49:D49)</f>
        <v>#DIV/0!</v>
      </c>
      <c r="I49"/>
    </row>
    <row r="50" spans="1:23" ht="18" customHeight="1" x14ac:dyDescent="0.45">
      <c r="A50" s="9"/>
      <c r="B50" s="9"/>
      <c r="C50" s="11"/>
      <c r="D50" s="11"/>
      <c r="E50" s="11"/>
      <c r="F50" s="17"/>
      <c r="G50" s="17"/>
      <c r="H50" s="17"/>
    </row>
    <row r="51" spans="1:23" ht="18" customHeight="1" x14ac:dyDescent="0.45">
      <c r="A51" s="6" t="s">
        <v>129</v>
      </c>
      <c r="B51" s="6"/>
      <c r="C51" s="8"/>
      <c r="D51" s="8"/>
      <c r="E51" s="8"/>
      <c r="F51" s="7"/>
      <c r="G51" s="8"/>
      <c r="H51" s="8"/>
    </row>
    <row r="52" spans="1:23" ht="18" customHeight="1" x14ac:dyDescent="0.45">
      <c r="A52" s="12" t="s">
        <v>0</v>
      </c>
      <c r="B52" s="12"/>
      <c r="C52" s="42" t="s">
        <v>113</v>
      </c>
      <c r="D52" s="30" t="s">
        <v>95</v>
      </c>
      <c r="E52" s="30" t="s">
        <v>95</v>
      </c>
      <c r="F52" s="42" t="s">
        <v>135</v>
      </c>
      <c r="G52" s="42" t="s">
        <v>135</v>
      </c>
      <c r="H52" s="30" t="s">
        <v>37</v>
      </c>
      <c r="I52" s="19" t="s">
        <v>30</v>
      </c>
      <c r="J52" s="28" t="s">
        <v>31</v>
      </c>
      <c r="K52" s="54" t="s">
        <v>102</v>
      </c>
    </row>
    <row r="53" spans="1:23" ht="18" customHeight="1" x14ac:dyDescent="0.45">
      <c r="A53" s="14" t="s">
        <v>1</v>
      </c>
      <c r="B53" s="14" t="s">
        <v>2</v>
      </c>
      <c r="C53" s="33">
        <v>613.9</v>
      </c>
      <c r="D53" s="33">
        <v>606.1</v>
      </c>
      <c r="E53" s="33">
        <v>612.5</v>
      </c>
      <c r="F53" s="33">
        <v>599.4</v>
      </c>
      <c r="G53" s="33">
        <v>619.9</v>
      </c>
      <c r="H53" s="33">
        <v>614.20000000000005</v>
      </c>
      <c r="I53" s="21" cm="1">
        <f t="array" ref="I53">AVERAGE((LARGE(C53:H53,{1,2,3,4,5})))</f>
        <v>613.31999999999994</v>
      </c>
      <c r="J53" s="24" t="e">
        <f>AVERAGE(#REF!)</f>
        <v>#REF!</v>
      </c>
      <c r="K53" s="48"/>
    </row>
    <row r="54" spans="1:23" ht="18" customHeight="1" x14ac:dyDescent="0.45">
      <c r="A54" s="9"/>
      <c r="B54" s="9"/>
      <c r="C54" s="52"/>
      <c r="D54" s="52"/>
      <c r="E54" s="52"/>
      <c r="F54" s="10"/>
      <c r="G54" s="11"/>
      <c r="H54" s="11"/>
      <c r="K54" s="3"/>
    </row>
    <row r="55" spans="1:23" ht="18" customHeight="1" x14ac:dyDescent="0.45">
      <c r="A55" s="6" t="s">
        <v>130</v>
      </c>
      <c r="B55" s="6"/>
      <c r="C55" s="8"/>
      <c r="D55" s="8"/>
      <c r="E55" s="8"/>
      <c r="F55" s="7"/>
      <c r="G55" s="11"/>
      <c r="H55" s="11"/>
      <c r="K55" s="3"/>
    </row>
    <row r="56" spans="1:23" ht="18" customHeight="1" x14ac:dyDescent="0.45">
      <c r="A56" s="12" t="s">
        <v>0</v>
      </c>
      <c r="B56" s="12"/>
      <c r="C56" s="30" t="s">
        <v>63</v>
      </c>
      <c r="D56" s="30" t="s">
        <v>63</v>
      </c>
      <c r="E56" s="30" t="s">
        <v>67</v>
      </c>
      <c r="F56" s="30" t="s">
        <v>68</v>
      </c>
      <c r="G56" s="30" t="s">
        <v>69</v>
      </c>
      <c r="H56" s="42" t="s">
        <v>93</v>
      </c>
      <c r="I56" s="30" t="s">
        <v>82</v>
      </c>
      <c r="J56" s="30" t="s">
        <v>76</v>
      </c>
      <c r="K56" s="42" t="s">
        <v>94</v>
      </c>
      <c r="L56" s="30" t="s">
        <v>95</v>
      </c>
      <c r="M56" s="30" t="s">
        <v>95</v>
      </c>
      <c r="N56" s="42" t="s">
        <v>135</v>
      </c>
      <c r="O56" s="42" t="s">
        <v>135</v>
      </c>
      <c r="P56" s="30" t="s">
        <v>37</v>
      </c>
      <c r="Q56" s="42" t="s">
        <v>60</v>
      </c>
      <c r="R56" s="42" t="s">
        <v>60</v>
      </c>
      <c r="S56" s="42" t="s">
        <v>141</v>
      </c>
      <c r="T56" s="42" t="s">
        <v>152</v>
      </c>
      <c r="U56" s="19" t="s">
        <v>30</v>
      </c>
      <c r="V56" s="28" t="s">
        <v>31</v>
      </c>
      <c r="W56" s="54" t="s">
        <v>103</v>
      </c>
    </row>
    <row r="57" spans="1:23" ht="18" customHeight="1" x14ac:dyDescent="0.45">
      <c r="A57" s="14" t="s">
        <v>34</v>
      </c>
      <c r="B57" s="14" t="s">
        <v>59</v>
      </c>
      <c r="C57" s="33">
        <v>619.6</v>
      </c>
      <c r="D57" s="33">
        <v>618.79999999999995</v>
      </c>
      <c r="E57" s="33"/>
      <c r="F57" s="33">
        <v>629</v>
      </c>
      <c r="G57" s="33"/>
      <c r="H57" s="33">
        <v>628.5</v>
      </c>
      <c r="I57" s="33"/>
      <c r="J57" s="33">
        <v>630.4</v>
      </c>
      <c r="K57" s="33">
        <v>628.20000000000005</v>
      </c>
      <c r="L57" s="33">
        <v>632.20000000000005</v>
      </c>
      <c r="M57" s="33">
        <v>627.79999999999995</v>
      </c>
      <c r="N57" s="33"/>
      <c r="O57" s="33"/>
      <c r="P57" s="33">
        <v>630.5</v>
      </c>
      <c r="Q57" s="33">
        <v>629.9</v>
      </c>
      <c r="R57" s="33">
        <v>631.29999999999995</v>
      </c>
      <c r="S57" s="33"/>
      <c r="T57" s="33">
        <v>632.4</v>
      </c>
      <c r="U57" s="21" cm="1">
        <f t="array" ref="U57">AVERAGE((LARGE(C57:T57,{1,2,3,4,5})))</f>
        <v>631.3599999999999</v>
      </c>
      <c r="V57" s="24" t="e">
        <f>AVERAGE(#REF!)</f>
        <v>#REF!</v>
      </c>
      <c r="W57" s="39"/>
    </row>
    <row r="58" spans="1:23" ht="18" customHeight="1" x14ac:dyDescent="0.45">
      <c r="A58" s="14" t="s">
        <v>23</v>
      </c>
      <c r="B58" s="14" t="s">
        <v>2</v>
      </c>
      <c r="C58" s="33"/>
      <c r="D58" s="33"/>
      <c r="E58" s="33"/>
      <c r="F58" s="33"/>
      <c r="G58" s="33"/>
      <c r="H58" s="33"/>
      <c r="I58" s="33"/>
      <c r="J58" s="33">
        <v>626.9</v>
      </c>
      <c r="K58" s="33"/>
      <c r="L58" s="33">
        <v>630.29999999999995</v>
      </c>
      <c r="M58" s="33">
        <v>632.5</v>
      </c>
      <c r="N58" s="33">
        <v>631</v>
      </c>
      <c r="O58" s="33">
        <v>632.4</v>
      </c>
      <c r="P58" s="33">
        <v>629.5</v>
      </c>
      <c r="Q58" s="33"/>
      <c r="R58" s="33"/>
      <c r="S58" s="33"/>
      <c r="T58" s="33"/>
      <c r="U58" s="33" cm="1">
        <f t="array" ref="U58">AVERAGE((LARGE(C58:T58,{1,2,3,4,5})))</f>
        <v>631.14</v>
      </c>
      <c r="V58" s="24" t="e">
        <f>AVERAGE(#REF!)</f>
        <v>#REF!</v>
      </c>
      <c r="W58" s="39"/>
    </row>
    <row r="59" spans="1:23" ht="18" customHeight="1" x14ac:dyDescent="0.45">
      <c r="A59" s="14" t="s">
        <v>19</v>
      </c>
      <c r="B59" s="14" t="s">
        <v>20</v>
      </c>
      <c r="C59" s="21"/>
      <c r="D59" s="21"/>
      <c r="E59" s="21"/>
      <c r="F59" s="21">
        <v>626.29999999999995</v>
      </c>
      <c r="G59" s="21"/>
      <c r="H59" s="21">
        <v>624.9</v>
      </c>
      <c r="I59" s="21"/>
      <c r="J59" s="21">
        <v>627.5</v>
      </c>
      <c r="K59" s="21">
        <v>619.5</v>
      </c>
      <c r="L59" s="21">
        <v>626.70000000000005</v>
      </c>
      <c r="M59" s="21">
        <v>630.9</v>
      </c>
      <c r="N59" s="21"/>
      <c r="O59" s="21"/>
      <c r="P59" s="21">
        <v>625.20000000000005</v>
      </c>
      <c r="Q59" s="21"/>
      <c r="R59" s="21"/>
      <c r="S59" s="21"/>
      <c r="T59" s="21">
        <v>626.6</v>
      </c>
      <c r="U59" s="33" cm="1">
        <f t="array" ref="U59">AVERAGE((LARGE(C59:T59,{1,2,3,4,5})))</f>
        <v>627.6</v>
      </c>
      <c r="V59" s="46" t="e">
        <f>AVERAGE(#REF!)</f>
        <v>#REF!</v>
      </c>
      <c r="W59" s="48"/>
    </row>
    <row r="60" spans="1:23" ht="18" customHeight="1" x14ac:dyDescent="0.45">
      <c r="A60" s="14" t="s">
        <v>21</v>
      </c>
      <c r="B60" s="14" t="s">
        <v>49</v>
      </c>
      <c r="C60" s="21"/>
      <c r="D60" s="21"/>
      <c r="E60" s="21"/>
      <c r="F60" s="21">
        <v>607.5</v>
      </c>
      <c r="G60" s="21"/>
      <c r="H60" s="21">
        <v>624.1</v>
      </c>
      <c r="I60" s="21"/>
      <c r="J60" s="33">
        <v>627.70000000000005</v>
      </c>
      <c r="K60" s="21"/>
      <c r="L60" s="21">
        <v>615.70000000000005</v>
      </c>
      <c r="M60" s="33">
        <v>624.1</v>
      </c>
      <c r="N60" s="33"/>
      <c r="O60" s="33"/>
      <c r="P60" s="33">
        <v>626.9</v>
      </c>
      <c r="Q60" s="33"/>
      <c r="R60" s="33"/>
      <c r="S60" s="33">
        <v>621.4</v>
      </c>
      <c r="T60" s="33">
        <v>626.4</v>
      </c>
      <c r="U60" s="21" cm="1">
        <f t="array" ref="U60">AVERAGE((LARGE(C60:T60,{1,2,3,4,5})))</f>
        <v>625.83999999999992</v>
      </c>
      <c r="V60" s="24">
        <f>AVERAGE(C60:T60)</f>
        <v>621.72499999999991</v>
      </c>
    </row>
    <row r="61" spans="1:23" ht="18" customHeight="1" x14ac:dyDescent="0.45">
      <c r="A61" s="14" t="s">
        <v>35</v>
      </c>
      <c r="B61" s="14" t="s">
        <v>27</v>
      </c>
      <c r="C61" s="21">
        <v>626.20000000000005</v>
      </c>
      <c r="D61" s="21">
        <v>617</v>
      </c>
      <c r="E61" s="21">
        <v>629.79999999999995</v>
      </c>
      <c r="F61" s="21"/>
      <c r="G61" s="21"/>
      <c r="H61" s="21"/>
      <c r="I61" s="21"/>
      <c r="J61" s="21"/>
      <c r="K61" s="21"/>
      <c r="L61" s="21">
        <v>625</v>
      </c>
      <c r="M61" s="21">
        <v>628.70000000000005</v>
      </c>
      <c r="N61" s="21"/>
      <c r="O61" s="21"/>
      <c r="P61" s="21">
        <v>621.70000000000005</v>
      </c>
      <c r="Q61" s="21"/>
      <c r="R61" s="21"/>
      <c r="S61" s="21">
        <v>618.5</v>
      </c>
      <c r="T61" s="21"/>
      <c r="U61" s="21" cm="1">
        <f t="array" ref="U61">AVERAGE((LARGE(C61:T61,{1,2,3,4,5})))</f>
        <v>626.28</v>
      </c>
      <c r="V61" s="46" t="e">
        <f>AVERAGE(#REF!)</f>
        <v>#REF!</v>
      </c>
    </row>
    <row r="62" spans="1:23" ht="18" customHeight="1" x14ac:dyDescent="0.45">
      <c r="A62" s="14" t="s">
        <v>14</v>
      </c>
      <c r="B62" s="14" t="s">
        <v>15</v>
      </c>
      <c r="C62" s="21">
        <v>623.79999999999995</v>
      </c>
      <c r="D62" s="21">
        <v>620.29999999999995</v>
      </c>
      <c r="E62" s="21">
        <v>624.9</v>
      </c>
      <c r="F62" s="21"/>
      <c r="G62" s="21"/>
      <c r="H62" s="21">
        <v>623.5</v>
      </c>
      <c r="I62" s="21"/>
      <c r="J62" s="21">
        <v>624.9</v>
      </c>
      <c r="K62" s="21"/>
      <c r="L62" s="21"/>
      <c r="M62" s="21"/>
      <c r="N62" s="21"/>
      <c r="O62" s="21"/>
      <c r="P62" s="21">
        <v>621.79999999999995</v>
      </c>
      <c r="Q62" s="21"/>
      <c r="R62" s="21"/>
      <c r="S62" s="21">
        <v>618.79999999999995</v>
      </c>
      <c r="T62" s="21"/>
      <c r="U62" s="21" cm="1">
        <f t="array" ref="U62">AVERAGE((LARGE(C62:T62,{1,2,3,4,5})))</f>
        <v>623.78</v>
      </c>
      <c r="V62" s="46">
        <f t="shared" ref="V62:V79" si="2">AVERAGE(C62:T62)</f>
        <v>622.57142857142856</v>
      </c>
    </row>
    <row r="63" spans="1:23" ht="18" customHeight="1" x14ac:dyDescent="0.45">
      <c r="A63" s="14" t="s">
        <v>12</v>
      </c>
      <c r="B63" s="14" t="s">
        <v>151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>
        <v>623.9</v>
      </c>
      <c r="T63" s="21"/>
      <c r="U63" s="24"/>
      <c r="V63" s="50">
        <f t="shared" si="2"/>
        <v>623.9</v>
      </c>
    </row>
    <row r="64" spans="1:23" ht="18" customHeight="1" x14ac:dyDescent="0.45">
      <c r="A64" s="14" t="s">
        <v>17</v>
      </c>
      <c r="B64" s="14" t="s">
        <v>18</v>
      </c>
      <c r="C64" s="21"/>
      <c r="D64" s="21"/>
      <c r="E64" s="21">
        <v>617.79999999999995</v>
      </c>
      <c r="F64" s="21"/>
      <c r="G64" s="21"/>
      <c r="H64" s="21"/>
      <c r="I64" s="21"/>
      <c r="J64" s="21"/>
      <c r="K64" s="21"/>
      <c r="L64" s="21">
        <v>619.4</v>
      </c>
      <c r="M64" s="21">
        <v>623.5</v>
      </c>
      <c r="N64" s="21"/>
      <c r="O64" s="21"/>
      <c r="P64" s="21">
        <v>628.79999999999995</v>
      </c>
      <c r="Q64" s="21"/>
      <c r="R64" s="21"/>
      <c r="S64" s="21"/>
      <c r="T64" s="21"/>
      <c r="U64" s="24" t="e" cm="1">
        <f t="array" ref="U64">AVERAGE((LARGE(C64:T64,{1,2,3,4,5})))</f>
        <v>#NUM!</v>
      </c>
      <c r="V64" s="50">
        <f t="shared" si="2"/>
        <v>622.375</v>
      </c>
    </row>
    <row r="65" spans="1:23" ht="18" customHeight="1" x14ac:dyDescent="0.45">
      <c r="A65" s="14" t="s">
        <v>21</v>
      </c>
      <c r="B65" s="14" t="s">
        <v>22</v>
      </c>
      <c r="C65" s="21"/>
      <c r="D65" s="21"/>
      <c r="E65" s="21"/>
      <c r="F65" s="21"/>
      <c r="G65" s="21"/>
      <c r="H65" s="21"/>
      <c r="I65" s="21"/>
      <c r="J65" s="21"/>
      <c r="K65" s="21"/>
      <c r="L65" s="21">
        <v>622.4</v>
      </c>
      <c r="M65" s="21">
        <v>622.4</v>
      </c>
      <c r="N65" s="21"/>
      <c r="O65" s="21"/>
      <c r="P65" s="21"/>
      <c r="Q65" s="21"/>
      <c r="R65" s="21"/>
      <c r="S65" s="21">
        <v>615.9</v>
      </c>
      <c r="T65" s="21"/>
      <c r="U65" s="24" t="e" cm="1">
        <f t="array" ref="U65">AVERAGE((LARGE(C65:D65,{1,2,3,4,5})))</f>
        <v>#NUM!</v>
      </c>
      <c r="V65" s="33">
        <f t="shared" si="2"/>
        <v>620.23333333333323</v>
      </c>
    </row>
    <row r="66" spans="1:23" ht="18" customHeight="1" x14ac:dyDescent="0.45">
      <c r="A66" s="14" t="s">
        <v>26</v>
      </c>
      <c r="B66" s="14" t="s">
        <v>25</v>
      </c>
      <c r="C66" s="21"/>
      <c r="D66" s="21"/>
      <c r="E66" s="21"/>
      <c r="F66" s="21"/>
      <c r="G66" s="21"/>
      <c r="H66" s="21"/>
      <c r="I66" s="21"/>
      <c r="J66" s="21"/>
      <c r="K66" s="21"/>
      <c r="L66" s="21">
        <v>623.4</v>
      </c>
      <c r="M66" s="21">
        <v>619.1</v>
      </c>
      <c r="N66" s="21"/>
      <c r="O66" s="21"/>
      <c r="P66" s="21"/>
      <c r="Q66" s="21"/>
      <c r="R66" s="21"/>
      <c r="S66" s="21">
        <v>616.70000000000005</v>
      </c>
      <c r="T66" s="21"/>
      <c r="U66" s="24" t="e" cm="1">
        <f t="array" ref="U66">AVERAGE((LARGE(C66:D66,{1,2,3,4,5})))</f>
        <v>#NUM!</v>
      </c>
      <c r="V66" s="33">
        <f t="shared" si="2"/>
        <v>619.73333333333335</v>
      </c>
    </row>
    <row r="67" spans="1:23" ht="18" customHeight="1" x14ac:dyDescent="0.45">
      <c r="A67" s="14" t="s">
        <v>47</v>
      </c>
      <c r="B67" s="14" t="s">
        <v>24</v>
      </c>
      <c r="C67" s="21"/>
      <c r="D67" s="21"/>
      <c r="E67" s="21"/>
      <c r="F67" s="21"/>
      <c r="G67" s="21"/>
      <c r="H67" s="21"/>
      <c r="I67" s="21"/>
      <c r="J67" s="21"/>
      <c r="K67" s="21"/>
      <c r="L67" s="21">
        <v>617.5</v>
      </c>
      <c r="M67" s="21">
        <v>603</v>
      </c>
      <c r="N67" s="21"/>
      <c r="O67" s="21"/>
      <c r="P67" s="21"/>
      <c r="Q67" s="21"/>
      <c r="R67" s="21"/>
      <c r="S67" s="21"/>
      <c r="T67" s="21"/>
      <c r="U67" s="24" t="e" cm="1">
        <f t="array" ref="U67">AVERAGE((LARGE(C67:D67,{1,2,3,4,5})))</f>
        <v>#NUM!</v>
      </c>
      <c r="V67" s="33">
        <f t="shared" si="2"/>
        <v>610.25</v>
      </c>
    </row>
    <row r="68" spans="1:23" ht="18" customHeight="1" x14ac:dyDescent="0.45">
      <c r="A68" s="14" t="s">
        <v>87</v>
      </c>
      <c r="B68" s="14" t="s">
        <v>86</v>
      </c>
      <c r="C68" s="21"/>
      <c r="D68" s="21"/>
      <c r="E68" s="21"/>
      <c r="F68" s="21"/>
      <c r="G68" s="21"/>
      <c r="H68" s="21"/>
      <c r="I68" s="21">
        <v>609.79999999999995</v>
      </c>
      <c r="J68" s="33">
        <v>617.20000000000005</v>
      </c>
      <c r="K68" s="21">
        <v>603.1</v>
      </c>
      <c r="L68" s="21"/>
      <c r="M68" s="33"/>
      <c r="N68" s="33"/>
      <c r="O68" s="33"/>
      <c r="P68" s="33"/>
      <c r="Q68" s="33"/>
      <c r="R68" s="33"/>
      <c r="S68" s="33"/>
      <c r="T68" s="33">
        <v>610.4</v>
      </c>
      <c r="U68" s="24" t="e" cm="1">
        <f t="array" ref="U68">AVERAGE((LARGE(C68:D68,{1,2,3,4,5})))</f>
        <v>#NUM!</v>
      </c>
      <c r="V68" s="33">
        <f t="shared" si="2"/>
        <v>610.125</v>
      </c>
    </row>
    <row r="69" spans="1:23" ht="18" customHeight="1" x14ac:dyDescent="0.45">
      <c r="A69" s="14" t="s">
        <v>57</v>
      </c>
      <c r="B69" s="14" t="s">
        <v>58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>
        <v>611.9</v>
      </c>
      <c r="R69" s="21">
        <v>617.70000000000005</v>
      </c>
      <c r="S69" s="21">
        <v>613.6</v>
      </c>
      <c r="T69" s="21"/>
      <c r="U69" s="24" t="e" cm="1">
        <f t="array" ref="U69">AVERAGE((LARGE(C69:D69,{1,2,3,4,5})))</f>
        <v>#NUM!</v>
      </c>
      <c r="V69" s="33">
        <f t="shared" si="2"/>
        <v>614.4</v>
      </c>
    </row>
    <row r="70" spans="1:23" ht="18" customHeight="1" x14ac:dyDescent="0.45">
      <c r="A70" s="14" t="s">
        <v>88</v>
      </c>
      <c r="B70" s="14" t="s">
        <v>89</v>
      </c>
      <c r="C70" s="21"/>
      <c r="D70" s="21"/>
      <c r="E70" s="21"/>
      <c r="F70" s="21"/>
      <c r="G70" s="21"/>
      <c r="H70" s="21"/>
      <c r="I70" s="21">
        <v>606.70000000000005</v>
      </c>
      <c r="J70" s="21"/>
      <c r="K70" s="21"/>
      <c r="L70" s="21">
        <v>610.29999999999995</v>
      </c>
      <c r="M70" s="21">
        <v>607.1</v>
      </c>
      <c r="N70" s="21"/>
      <c r="O70" s="21"/>
      <c r="P70" s="21"/>
      <c r="Q70" s="21"/>
      <c r="R70" s="21"/>
      <c r="S70" s="21"/>
      <c r="T70" s="21">
        <v>612.20000000000005</v>
      </c>
      <c r="U70" s="24" t="e" cm="1">
        <f t="array" ref="U70">AVERAGE((LARGE(C70:D70,{1,2,3,4,5})))</f>
        <v>#NUM!</v>
      </c>
      <c r="V70" s="33">
        <f t="shared" si="2"/>
        <v>609.07500000000005</v>
      </c>
    </row>
    <row r="71" spans="1:23" ht="18" customHeight="1" x14ac:dyDescent="0.45">
      <c r="A71" s="14" t="s">
        <v>116</v>
      </c>
      <c r="B71" s="14" t="s">
        <v>117</v>
      </c>
      <c r="C71" s="21"/>
      <c r="D71" s="21"/>
      <c r="E71" s="21"/>
      <c r="F71" s="21"/>
      <c r="G71" s="21"/>
      <c r="H71" s="21"/>
      <c r="I71" s="21"/>
      <c r="J71" s="21"/>
      <c r="K71" s="21"/>
      <c r="L71" s="21">
        <v>610.70000000000005</v>
      </c>
      <c r="M71" s="21">
        <v>607.9</v>
      </c>
      <c r="N71" s="21"/>
      <c r="O71" s="21"/>
      <c r="P71" s="21"/>
      <c r="Q71" s="21"/>
      <c r="R71" s="21"/>
      <c r="S71" s="21">
        <v>593.6</v>
      </c>
      <c r="T71" s="21"/>
      <c r="U71" s="24" t="e" cm="1">
        <f t="array" ref="U71">AVERAGE((LARGE(C71:D71,{1,2,3,4,5})))</f>
        <v>#NUM!</v>
      </c>
      <c r="V71" s="33">
        <f t="shared" si="2"/>
        <v>604.06666666666661</v>
      </c>
    </row>
    <row r="72" spans="1:23" ht="18" customHeight="1" x14ac:dyDescent="0.45">
      <c r="A72" s="14" t="s">
        <v>138</v>
      </c>
      <c r="B72" s="14" t="s">
        <v>137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>
        <v>603.20000000000005</v>
      </c>
      <c r="Q72" s="21"/>
      <c r="R72" s="21"/>
      <c r="S72" s="21"/>
      <c r="T72" s="21"/>
      <c r="U72" s="24"/>
      <c r="V72" s="33">
        <f t="shared" si="2"/>
        <v>603.20000000000005</v>
      </c>
    </row>
    <row r="73" spans="1:23" ht="18" customHeight="1" x14ac:dyDescent="0.45">
      <c r="A73" s="14" t="s">
        <v>146</v>
      </c>
      <c r="B73" s="14" t="s">
        <v>147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>
        <v>608.9</v>
      </c>
      <c r="T73" s="21"/>
      <c r="U73" s="24"/>
      <c r="V73" s="33">
        <f t="shared" si="2"/>
        <v>608.9</v>
      </c>
    </row>
    <row r="74" spans="1:23" ht="18" customHeight="1" x14ac:dyDescent="0.45">
      <c r="A74" s="14" t="s">
        <v>160</v>
      </c>
      <c r="B74" s="14" t="s">
        <v>161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>
        <v>601.29999999999995</v>
      </c>
      <c r="U74" s="24"/>
      <c r="V74" s="33">
        <f t="shared" si="2"/>
        <v>601.29999999999995</v>
      </c>
    </row>
    <row r="75" spans="1:23" ht="18" customHeight="1" x14ac:dyDescent="0.45">
      <c r="A75" s="14" t="s">
        <v>148</v>
      </c>
      <c r="B75" s="14" t="s">
        <v>149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>
        <v>594.20000000000005</v>
      </c>
      <c r="T75" s="21"/>
      <c r="U75" s="24"/>
      <c r="V75" s="33">
        <f t="shared" si="2"/>
        <v>594.20000000000005</v>
      </c>
    </row>
    <row r="76" spans="1:23" ht="18" customHeight="1" x14ac:dyDescent="0.45">
      <c r="A76" s="14" t="s">
        <v>118</v>
      </c>
      <c r="B76" s="14" t="s">
        <v>119</v>
      </c>
      <c r="C76" s="21"/>
      <c r="D76" s="21"/>
      <c r="E76" s="21"/>
      <c r="F76" s="21"/>
      <c r="G76" s="21"/>
      <c r="H76" s="21"/>
      <c r="I76" s="21"/>
      <c r="J76" s="21"/>
      <c r="K76" s="21"/>
      <c r="L76" s="21">
        <v>588.9</v>
      </c>
      <c r="M76" s="21">
        <v>595</v>
      </c>
      <c r="N76" s="21"/>
      <c r="O76" s="21"/>
      <c r="P76" s="21"/>
      <c r="Q76" s="21"/>
      <c r="R76" s="21"/>
      <c r="S76" s="21"/>
      <c r="T76" s="21"/>
      <c r="U76" s="24" t="e" cm="1">
        <f t="array" ref="U76">AVERAGE((LARGE(C76:D76,{1,2,3,4,5})))</f>
        <v>#NUM!</v>
      </c>
      <c r="V76" s="33">
        <f t="shared" si="2"/>
        <v>591.95000000000005</v>
      </c>
    </row>
    <row r="77" spans="1:23" ht="18" customHeight="1" x14ac:dyDescent="0.45">
      <c r="A77" s="14" t="s">
        <v>144</v>
      </c>
      <c r="B77" s="14" t="s">
        <v>145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>
        <v>593.5</v>
      </c>
      <c r="T77" s="21"/>
      <c r="U77" s="24"/>
      <c r="V77" s="33">
        <f t="shared" si="2"/>
        <v>593.5</v>
      </c>
    </row>
    <row r="78" spans="1:23" ht="18" customHeight="1" x14ac:dyDescent="0.45">
      <c r="A78" s="14" t="s">
        <v>146</v>
      </c>
      <c r="B78" s="14" t="s">
        <v>150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>
        <v>571.1</v>
      </c>
      <c r="T78" s="21"/>
      <c r="U78" s="24"/>
      <c r="V78" s="33">
        <f t="shared" si="2"/>
        <v>571.1</v>
      </c>
    </row>
    <row r="79" spans="1:23" ht="18" customHeight="1" x14ac:dyDescent="0.45">
      <c r="A79" s="14" t="s">
        <v>120</v>
      </c>
      <c r="B79" s="14" t="s">
        <v>121</v>
      </c>
      <c r="C79" s="21"/>
      <c r="D79" s="21"/>
      <c r="E79" s="21"/>
      <c r="F79" s="21"/>
      <c r="G79" s="21"/>
      <c r="H79" s="21"/>
      <c r="I79" s="21"/>
      <c r="J79" s="21"/>
      <c r="K79" s="21"/>
      <c r="L79" s="21">
        <v>571.9</v>
      </c>
      <c r="M79" s="21">
        <v>581</v>
      </c>
      <c r="N79" s="21"/>
      <c r="O79" s="21"/>
      <c r="P79" s="21"/>
      <c r="Q79" s="21"/>
      <c r="R79" s="21"/>
      <c r="S79" s="21">
        <v>583.79999999999995</v>
      </c>
      <c r="T79" s="21"/>
      <c r="U79" s="24" t="e" cm="1">
        <f t="array" ref="U79">AVERAGE((LARGE(C79:D79,{1,2,3,4,5})))</f>
        <v>#NUM!</v>
      </c>
      <c r="V79" s="33">
        <f t="shared" si="2"/>
        <v>578.9</v>
      </c>
      <c r="W79" s="22"/>
    </row>
    <row r="80" spans="1:23" ht="18" customHeight="1" x14ac:dyDescent="0.45">
      <c r="A80" s="6"/>
      <c r="B80" s="6"/>
      <c r="C80" s="8"/>
      <c r="D80" s="8"/>
      <c r="E80" s="8"/>
      <c r="F80" s="7"/>
      <c r="G80" s="8"/>
      <c r="H80" s="8"/>
      <c r="K80" s="3"/>
    </row>
    <row r="81" spans="1:20" ht="18" customHeight="1" x14ac:dyDescent="0.45">
      <c r="A81" s="6" t="s">
        <v>131</v>
      </c>
      <c r="B81" s="6"/>
      <c r="C81" s="8"/>
      <c r="D81" s="8"/>
      <c r="E81" s="8"/>
      <c r="F81" s="7"/>
      <c r="G81" s="11"/>
      <c r="H81" s="11"/>
      <c r="K81" s="3"/>
    </row>
    <row r="82" spans="1:20" ht="18" customHeight="1" x14ac:dyDescent="0.45">
      <c r="A82" s="12" t="s">
        <v>0</v>
      </c>
      <c r="B82" s="12"/>
      <c r="C82" s="41" t="s">
        <v>63</v>
      </c>
      <c r="D82" s="41" t="s">
        <v>63</v>
      </c>
      <c r="E82" s="41" t="s">
        <v>67</v>
      </c>
      <c r="F82" s="41" t="s">
        <v>69</v>
      </c>
      <c r="G82" s="41" t="s">
        <v>50</v>
      </c>
      <c r="H82" s="41" t="s">
        <v>95</v>
      </c>
      <c r="I82" s="41" t="s">
        <v>95</v>
      </c>
      <c r="J82" s="56" t="s">
        <v>135</v>
      </c>
      <c r="K82" s="41" t="s">
        <v>37</v>
      </c>
      <c r="L82" s="56" t="s">
        <v>60</v>
      </c>
      <c r="M82" s="56" t="s">
        <v>60</v>
      </c>
      <c r="N82" s="56" t="s">
        <v>141</v>
      </c>
      <c r="O82" s="56" t="s">
        <v>152</v>
      </c>
      <c r="P82" s="19" t="s">
        <v>30</v>
      </c>
      <c r="Q82" s="28" t="s">
        <v>31</v>
      </c>
      <c r="R82" s="55" t="s">
        <v>104</v>
      </c>
    </row>
    <row r="83" spans="1:20" ht="18" customHeight="1" x14ac:dyDescent="0.45">
      <c r="A83" s="14" t="s">
        <v>16</v>
      </c>
      <c r="B83" s="14" t="s">
        <v>72</v>
      </c>
      <c r="C83" s="21">
        <v>628.1</v>
      </c>
      <c r="D83" s="21">
        <v>619.9</v>
      </c>
      <c r="E83" s="21">
        <v>623.5</v>
      </c>
      <c r="F83" s="21">
        <v>620.9</v>
      </c>
      <c r="G83" s="21"/>
      <c r="H83" s="21"/>
      <c r="I83" s="21"/>
      <c r="J83" s="21"/>
      <c r="K83" s="21">
        <v>632.5</v>
      </c>
      <c r="L83" s="21"/>
      <c r="M83" s="21"/>
      <c r="N83" s="21">
        <v>621.5</v>
      </c>
      <c r="O83" s="21">
        <v>617.79999999999995</v>
      </c>
      <c r="P83" s="33" cm="1">
        <f t="array" ref="P83">AVERAGE((LARGE(C83:O83,{1,2,3,4,5})))</f>
        <v>625.29999999999995</v>
      </c>
      <c r="Q83" s="24">
        <f>AVERAGE(C83:H83)</f>
        <v>623.1</v>
      </c>
      <c r="R83" s="48"/>
    </row>
    <row r="84" spans="1:20" ht="18" customHeight="1" x14ac:dyDescent="0.45">
      <c r="A84" s="14" t="s">
        <v>28</v>
      </c>
      <c r="B84" s="14" t="s">
        <v>29</v>
      </c>
      <c r="C84" s="21">
        <v>617.9</v>
      </c>
      <c r="D84" s="21">
        <v>621.29999999999995</v>
      </c>
      <c r="E84" s="21"/>
      <c r="F84" s="21"/>
      <c r="G84" s="21"/>
      <c r="H84" s="21">
        <v>620.4</v>
      </c>
      <c r="I84" s="21">
        <v>620.70000000000005</v>
      </c>
      <c r="J84" s="21"/>
      <c r="K84" s="21">
        <v>620.20000000000005</v>
      </c>
      <c r="L84" s="21">
        <v>621.70000000000005</v>
      </c>
      <c r="M84" s="21">
        <v>623.4</v>
      </c>
      <c r="N84" s="21"/>
      <c r="O84" s="21">
        <v>624.1</v>
      </c>
      <c r="P84" s="21" cm="1">
        <f t="array" ref="P84">AVERAGE((LARGE(C84:O84,{1,2,3,4,5})))</f>
        <v>622.24</v>
      </c>
      <c r="Q84" s="24">
        <f>AVERAGE(C84:H84)</f>
        <v>619.86666666666667</v>
      </c>
      <c r="R84" s="48"/>
    </row>
    <row r="85" spans="1:20" ht="18" customHeight="1" x14ac:dyDescent="0.45">
      <c r="A85" s="14" t="s">
        <v>64</v>
      </c>
      <c r="B85" s="14" t="s">
        <v>65</v>
      </c>
      <c r="C85" s="21">
        <v>617</v>
      </c>
      <c r="D85" s="21">
        <v>614.20000000000005</v>
      </c>
      <c r="E85" s="21"/>
      <c r="F85" s="21"/>
      <c r="G85" s="21">
        <v>603.29999999999995</v>
      </c>
      <c r="H85" s="21">
        <v>619.4</v>
      </c>
      <c r="I85" s="21">
        <v>610.6</v>
      </c>
      <c r="J85" s="21">
        <v>615.1</v>
      </c>
      <c r="K85" s="21">
        <v>599.4</v>
      </c>
      <c r="L85" s="21"/>
      <c r="M85" s="21"/>
      <c r="N85" s="21"/>
      <c r="O85" s="21"/>
      <c r="P85" s="33" cm="1">
        <f t="array" ref="P85">AVERAGE((LARGE(C85:O85,{1,2,3,4,5})))</f>
        <v>615.26</v>
      </c>
      <c r="Q85" s="24">
        <f>AVERAGE(C85:H85)</f>
        <v>613.47500000000002</v>
      </c>
    </row>
    <row r="86" spans="1:20" ht="18" customHeight="1" x14ac:dyDescent="0.45">
      <c r="A86" s="14" t="s">
        <v>5</v>
      </c>
      <c r="B86" s="14" t="s">
        <v>6</v>
      </c>
      <c r="C86" s="33">
        <v>628</v>
      </c>
      <c r="D86" s="33">
        <v>626.9</v>
      </c>
      <c r="E86" s="33"/>
      <c r="F86" s="33"/>
      <c r="G86" s="33"/>
      <c r="H86" s="33">
        <v>621.70000000000005</v>
      </c>
      <c r="I86" s="33">
        <v>616.29999999999995</v>
      </c>
      <c r="J86" s="33"/>
      <c r="K86" s="33"/>
      <c r="L86" s="33"/>
      <c r="M86" s="33"/>
      <c r="N86" s="33"/>
      <c r="O86" s="33"/>
      <c r="P86" s="24" t="e" cm="1">
        <f t="array" ref="P86">AVERAGE((LARGE(C86:H86,{1,2,3,4,5})))</f>
        <v>#NUM!</v>
      </c>
      <c r="Q86" s="33">
        <f>AVERAGE(C86:O86)</f>
        <v>623.22500000000002</v>
      </c>
      <c r="R86" s="48"/>
    </row>
    <row r="87" spans="1:20" ht="18" customHeight="1" x14ac:dyDescent="0.45">
      <c r="A87" s="14" t="s">
        <v>3</v>
      </c>
      <c r="B87" s="14" t="s">
        <v>71</v>
      </c>
      <c r="C87" s="21"/>
      <c r="D87" s="21"/>
      <c r="E87" s="21">
        <v>625.4</v>
      </c>
      <c r="F87" s="21">
        <v>626.1</v>
      </c>
      <c r="G87" s="21"/>
      <c r="H87" s="21"/>
      <c r="I87" s="21"/>
      <c r="J87" s="21"/>
      <c r="K87" s="21"/>
      <c r="L87" s="21"/>
      <c r="M87" s="21"/>
      <c r="N87" s="21"/>
      <c r="O87" s="21"/>
      <c r="P87" s="46" t="e" cm="1">
        <f t="array" ref="P87">AVERAGE((LARGE(C87:H87,{1,2,3,4,5})))</f>
        <v>#NUM!</v>
      </c>
      <c r="Q87" s="33">
        <f>AVERAGE(C87:O87)</f>
        <v>625.75</v>
      </c>
      <c r="R87" s="48"/>
    </row>
    <row r="88" spans="1:20" ht="18" customHeight="1" x14ac:dyDescent="0.45">
      <c r="A88" s="14" t="s">
        <v>38</v>
      </c>
      <c r="B88" s="14" t="s">
        <v>39</v>
      </c>
      <c r="C88" s="21"/>
      <c r="D88" s="21"/>
      <c r="E88" s="21"/>
      <c r="F88" s="21"/>
      <c r="G88" s="21"/>
      <c r="H88" s="21">
        <v>616.70000000000005</v>
      </c>
      <c r="I88" s="21">
        <v>610.20000000000005</v>
      </c>
      <c r="J88" s="21"/>
      <c r="K88" s="21"/>
      <c r="L88" s="21">
        <v>619.6</v>
      </c>
      <c r="M88" s="21">
        <v>615.6</v>
      </c>
      <c r="N88" s="21"/>
      <c r="O88" s="21"/>
      <c r="P88" s="24" t="e" cm="1">
        <f t="array" ref="P88">AVERAGE((LARGE(C88:H88,{1,2,3,4,5})))</f>
        <v>#NUM!</v>
      </c>
      <c r="Q88" s="33">
        <f>AVERAGE(C88:O88)</f>
        <v>615.52499999999998</v>
      </c>
    </row>
    <row r="89" spans="1:20" ht="18" customHeight="1" x14ac:dyDescent="0.45">
      <c r="A89" s="14" t="s">
        <v>144</v>
      </c>
      <c r="B89" s="14" t="s">
        <v>145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>
        <v>593.5</v>
      </c>
      <c r="O89" s="21"/>
      <c r="P89" s="24"/>
      <c r="Q89" s="33">
        <f>AVERAGE(C89:O89)</f>
        <v>593.5</v>
      </c>
    </row>
    <row r="90" spans="1:20" ht="18" customHeight="1" x14ac:dyDescent="0.45">
      <c r="A90" s="14" t="s">
        <v>114</v>
      </c>
      <c r="B90" s="14" t="s">
        <v>115</v>
      </c>
      <c r="C90" s="21"/>
      <c r="D90" s="21"/>
      <c r="E90" s="21"/>
      <c r="F90" s="21"/>
      <c r="G90" s="21"/>
      <c r="H90" s="21">
        <v>597.70000000000005</v>
      </c>
      <c r="I90" s="21">
        <v>597.29999999999995</v>
      </c>
      <c r="J90" s="21"/>
      <c r="K90" s="21"/>
      <c r="L90" s="21">
        <v>600.4</v>
      </c>
      <c r="M90" s="21">
        <v>615.4</v>
      </c>
      <c r="N90" s="21"/>
      <c r="O90" s="21"/>
      <c r="P90" s="24" t="e" cm="1">
        <f t="array" ref="P90">AVERAGE((LARGE(C90:H90,{1,2,3,4,5})))</f>
        <v>#NUM!</v>
      </c>
      <c r="Q90" s="33">
        <f>AVERAGE(C90:O90)</f>
        <v>602.70000000000005</v>
      </c>
    </row>
    <row r="91" spans="1:20" ht="18" customHeight="1" x14ac:dyDescent="0.45">
      <c r="A91" s="9"/>
      <c r="B91" s="9"/>
      <c r="C91" s="11"/>
      <c r="D91" s="11"/>
      <c r="E91" s="11"/>
      <c r="F91" s="10"/>
      <c r="G91" s="10"/>
      <c r="H91" s="11"/>
      <c r="K91" s="3"/>
    </row>
    <row r="92" spans="1:20" ht="18" customHeight="1" x14ac:dyDescent="0.45">
      <c r="A92" s="6" t="s">
        <v>132</v>
      </c>
      <c r="B92" s="6"/>
      <c r="C92" s="8"/>
      <c r="D92" s="8"/>
      <c r="E92" s="8"/>
      <c r="F92" s="7"/>
      <c r="G92" s="11"/>
      <c r="H92" s="11"/>
      <c r="K92" s="3"/>
    </row>
    <row r="93" spans="1:20" ht="18" customHeight="1" x14ac:dyDescent="0.45">
      <c r="A93" s="12" t="s">
        <v>0</v>
      </c>
      <c r="B93" s="12"/>
      <c r="C93" s="30" t="s">
        <v>63</v>
      </c>
      <c r="D93" s="30" t="s">
        <v>63</v>
      </c>
      <c r="E93" s="30" t="s">
        <v>67</v>
      </c>
      <c r="F93" s="30" t="s">
        <v>69</v>
      </c>
      <c r="G93" s="30" t="s">
        <v>75</v>
      </c>
      <c r="H93" s="30" t="s">
        <v>83</v>
      </c>
      <c r="I93" s="30" t="s">
        <v>95</v>
      </c>
      <c r="J93" s="30" t="s">
        <v>95</v>
      </c>
      <c r="K93" s="42" t="s">
        <v>135</v>
      </c>
      <c r="L93" s="42" t="s">
        <v>135</v>
      </c>
      <c r="M93" s="30" t="s">
        <v>37</v>
      </c>
      <c r="N93" s="42" t="s">
        <v>60</v>
      </c>
      <c r="O93" s="42" t="s">
        <v>60</v>
      </c>
      <c r="P93" s="42" t="s">
        <v>141</v>
      </c>
      <c r="Q93" s="42" t="s">
        <v>152</v>
      </c>
      <c r="R93" s="19" t="s">
        <v>30</v>
      </c>
      <c r="S93" s="28" t="s">
        <v>31</v>
      </c>
      <c r="T93" s="54" t="s">
        <v>105</v>
      </c>
    </row>
    <row r="94" spans="1:20" ht="18" customHeight="1" x14ac:dyDescent="0.45">
      <c r="A94" s="14" t="s">
        <v>16</v>
      </c>
      <c r="B94" s="14" t="s">
        <v>72</v>
      </c>
      <c r="C94" s="33">
        <v>631.5</v>
      </c>
      <c r="D94" s="33">
        <v>628.6</v>
      </c>
      <c r="E94" s="33">
        <v>632</v>
      </c>
      <c r="F94" s="33">
        <v>630.1</v>
      </c>
      <c r="G94" s="33"/>
      <c r="H94" s="33"/>
      <c r="I94" s="33">
        <v>632.6</v>
      </c>
      <c r="J94" s="33">
        <v>630.6</v>
      </c>
      <c r="K94" s="33"/>
      <c r="L94" s="33"/>
      <c r="M94" s="33">
        <v>633.20000000000005</v>
      </c>
      <c r="N94" s="33"/>
      <c r="O94" s="33"/>
      <c r="P94" s="33">
        <v>628.79999999999995</v>
      </c>
      <c r="Q94" s="33">
        <v>630.4</v>
      </c>
      <c r="R94" s="33" cm="1">
        <f t="array" ref="R94">AVERAGE((LARGE(C94:Q94,{1,2,3,4,5})))</f>
        <v>631.98</v>
      </c>
      <c r="S94" s="46" t="e">
        <f>AVERAGE(#REF!)</f>
        <v>#REF!</v>
      </c>
      <c r="T94" s="48"/>
    </row>
    <row r="95" spans="1:20" ht="18" customHeight="1" x14ac:dyDescent="0.45">
      <c r="A95" s="14" t="s">
        <v>28</v>
      </c>
      <c r="B95" s="14" t="s">
        <v>73</v>
      </c>
      <c r="C95" s="21">
        <v>626.79999999999995</v>
      </c>
      <c r="D95" s="33">
        <v>625.70000000000005</v>
      </c>
      <c r="E95" s="33"/>
      <c r="F95" s="33"/>
      <c r="G95" s="33"/>
      <c r="H95" s="33"/>
      <c r="I95" s="33">
        <v>629.1</v>
      </c>
      <c r="J95" s="33">
        <v>629.20000000000005</v>
      </c>
      <c r="K95" s="33"/>
      <c r="L95" s="33"/>
      <c r="M95" s="33"/>
      <c r="N95" s="33">
        <v>634</v>
      </c>
      <c r="O95" s="33">
        <v>629.20000000000005</v>
      </c>
      <c r="P95" s="33"/>
      <c r="Q95" s="33">
        <v>630.29999999999995</v>
      </c>
      <c r="R95" s="21" cm="1">
        <f t="array" ref="R95">AVERAGE((LARGE(C95:Q95,{1,2,3,4,5})))</f>
        <v>630.3599999999999</v>
      </c>
      <c r="S95" s="24">
        <f>AVERAGE(C95:Q95)</f>
        <v>629.18571428571431</v>
      </c>
    </row>
    <row r="96" spans="1:20" ht="18" customHeight="1" x14ac:dyDescent="0.45">
      <c r="A96" s="14" t="s">
        <v>66</v>
      </c>
      <c r="B96" s="14" t="s">
        <v>65</v>
      </c>
      <c r="C96" s="21">
        <v>621.1</v>
      </c>
      <c r="D96" s="33">
        <v>620.4</v>
      </c>
      <c r="E96" s="33"/>
      <c r="F96" s="33"/>
      <c r="G96" s="33">
        <v>618.1</v>
      </c>
      <c r="H96" s="33"/>
      <c r="I96" s="33">
        <v>620.79999999999995</v>
      </c>
      <c r="J96" s="33">
        <v>617.6</v>
      </c>
      <c r="K96" s="33">
        <v>627.20000000000005</v>
      </c>
      <c r="L96" s="33">
        <v>621.1</v>
      </c>
      <c r="M96" s="33">
        <v>625.4</v>
      </c>
      <c r="N96" s="33"/>
      <c r="O96" s="33"/>
      <c r="P96" s="33">
        <v>621.6</v>
      </c>
      <c r="Q96" s="33"/>
      <c r="R96" s="33" cm="1">
        <f t="array" ref="R96">AVERAGE((LARGE(C96:Q96,{1,2,3,4,5})))</f>
        <v>623.28</v>
      </c>
      <c r="S96" s="24"/>
    </row>
    <row r="97" spans="1:20" ht="18" customHeight="1" x14ac:dyDescent="0.45">
      <c r="A97" s="14" t="s">
        <v>90</v>
      </c>
      <c r="B97" s="14" t="s">
        <v>91</v>
      </c>
      <c r="C97" s="21"/>
      <c r="D97" s="33"/>
      <c r="E97" s="33"/>
      <c r="F97" s="33"/>
      <c r="G97" s="33">
        <v>612.6</v>
      </c>
      <c r="H97" s="33">
        <v>608.79999999999995</v>
      </c>
      <c r="I97" s="33">
        <v>610.29999999999995</v>
      </c>
      <c r="J97" s="33">
        <v>612.5</v>
      </c>
      <c r="K97" s="33"/>
      <c r="L97" s="33"/>
      <c r="M97" s="33"/>
      <c r="N97" s="33"/>
      <c r="O97" s="33"/>
      <c r="P97" s="33">
        <v>615</v>
      </c>
      <c r="Q97" s="33"/>
      <c r="R97" s="33" cm="1">
        <f t="array" ref="R97">AVERAGE((LARGE(C97:Q97,{1,2,3,4,5})))</f>
        <v>611.83999999999992</v>
      </c>
      <c r="S97" s="24">
        <f t="shared" ref="S97:S105" si="3">AVERAGE(C97:Q97)</f>
        <v>611.83999999999992</v>
      </c>
      <c r="T97" s="58"/>
    </row>
    <row r="98" spans="1:20" ht="18" customHeight="1" x14ac:dyDescent="0.45">
      <c r="A98" s="14" t="s">
        <v>3</v>
      </c>
      <c r="B98" s="14" t="s">
        <v>71</v>
      </c>
      <c r="C98" s="21"/>
      <c r="D98" s="33"/>
      <c r="E98" s="33">
        <v>631.9</v>
      </c>
      <c r="F98" s="33">
        <v>626.4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24" t="e" cm="1">
        <f t="array" ref="R98">AVERAGE((LARGE(C98:Q98,{1,2,3,4,5})))</f>
        <v>#NUM!</v>
      </c>
      <c r="S98" s="50">
        <f t="shared" si="3"/>
        <v>629.15</v>
      </c>
    </row>
    <row r="99" spans="1:20" ht="18" customHeight="1" x14ac:dyDescent="0.45">
      <c r="A99" s="14" t="s">
        <v>5</v>
      </c>
      <c r="B99" s="14" t="s">
        <v>6</v>
      </c>
      <c r="C99" s="33">
        <v>626.4</v>
      </c>
      <c r="D99" s="33">
        <v>629.79999999999995</v>
      </c>
      <c r="E99" s="33"/>
      <c r="F99" s="33"/>
      <c r="G99" s="33"/>
      <c r="H99" s="33"/>
      <c r="I99" s="33">
        <v>633.9</v>
      </c>
      <c r="J99" s="33">
        <v>631.1</v>
      </c>
      <c r="K99" s="33"/>
      <c r="L99" s="33"/>
      <c r="M99" s="33"/>
      <c r="N99" s="33"/>
      <c r="O99" s="33"/>
      <c r="P99" s="33"/>
      <c r="Q99" s="33"/>
      <c r="R99" s="24" t="e" cm="1">
        <f t="array" ref="R99">AVERAGE((LARGE(C99:Q99,{1,2,3,4,5})))</f>
        <v>#NUM!</v>
      </c>
      <c r="S99" s="33">
        <f t="shared" si="3"/>
        <v>630.29999999999995</v>
      </c>
    </row>
    <row r="100" spans="1:20" ht="18" customHeight="1" x14ac:dyDescent="0.45">
      <c r="A100" s="14" t="s">
        <v>38</v>
      </c>
      <c r="B100" s="14" t="s">
        <v>39</v>
      </c>
      <c r="C100" s="21"/>
      <c r="D100" s="33"/>
      <c r="E100" s="33"/>
      <c r="F100" s="33"/>
      <c r="G100" s="33"/>
      <c r="H100" s="33"/>
      <c r="I100" s="33">
        <v>629.9</v>
      </c>
      <c r="J100" s="33">
        <v>629.29999999999995</v>
      </c>
      <c r="K100" s="33"/>
      <c r="L100" s="33"/>
      <c r="M100" s="33"/>
      <c r="N100" s="33">
        <v>635</v>
      </c>
      <c r="O100" s="33">
        <v>630.20000000000005</v>
      </c>
      <c r="P100" s="33"/>
      <c r="Q100" s="33"/>
      <c r="R100" s="24" t="e" cm="1">
        <f t="array" ref="R100">AVERAGE((LARGE(C100:Q100,{1,2,3,4,5})))</f>
        <v>#NUM!</v>
      </c>
      <c r="S100" s="50">
        <f t="shared" si="3"/>
        <v>631.09999999999991</v>
      </c>
    </row>
    <row r="101" spans="1:20" ht="18" customHeight="1" x14ac:dyDescent="0.45">
      <c r="A101" s="14" t="s">
        <v>40</v>
      </c>
      <c r="B101" s="14" t="s">
        <v>41</v>
      </c>
      <c r="C101" s="2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>
        <v>611.29999999999995</v>
      </c>
      <c r="O101" s="33">
        <v>617</v>
      </c>
      <c r="P101" s="33"/>
      <c r="Q101" s="33"/>
      <c r="R101" s="24" t="e" cm="1">
        <f t="array" ref="R101">AVERAGE((LARGE(C101:Q101,{1,2,3,4,5})))</f>
        <v>#NUM!</v>
      </c>
      <c r="S101" s="21">
        <f t="shared" si="3"/>
        <v>614.15</v>
      </c>
    </row>
    <row r="102" spans="1:20" ht="18" customHeight="1" x14ac:dyDescent="0.45">
      <c r="A102" s="14" t="s">
        <v>140</v>
      </c>
      <c r="B102" s="14" t="s">
        <v>115</v>
      </c>
      <c r="C102" s="2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>
        <v>611.29999999999995</v>
      </c>
      <c r="O102" s="33">
        <v>621.1</v>
      </c>
      <c r="P102" s="33"/>
      <c r="Q102" s="33"/>
      <c r="R102" s="24" t="e" cm="1">
        <f t="array" ref="R102">AVERAGE((LARGE(C102:Q102,{1,2,3,4,5})))</f>
        <v>#NUM!</v>
      </c>
      <c r="S102" s="21">
        <f t="shared" si="3"/>
        <v>616.20000000000005</v>
      </c>
    </row>
    <row r="103" spans="1:20" ht="18" customHeight="1" x14ac:dyDescent="0.45">
      <c r="A103" s="14" t="s">
        <v>146</v>
      </c>
      <c r="B103" s="14" t="s">
        <v>147</v>
      </c>
      <c r="C103" s="2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>
        <v>608.9</v>
      </c>
      <c r="Q103" s="33"/>
      <c r="R103" s="24" t="e" cm="1">
        <f t="array" ref="R103">AVERAGE((LARGE(C103:Q103,{1,2,3,4,5})))</f>
        <v>#NUM!</v>
      </c>
      <c r="S103" s="33">
        <f t="shared" si="3"/>
        <v>608.9</v>
      </c>
    </row>
    <row r="104" spans="1:20" ht="18" customHeight="1" x14ac:dyDescent="0.45">
      <c r="A104" s="14" t="s">
        <v>139</v>
      </c>
      <c r="B104" s="14" t="s">
        <v>23</v>
      </c>
      <c r="C104" s="21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>
        <v>578.79999999999995</v>
      </c>
      <c r="O104" s="33">
        <v>577.70000000000005</v>
      </c>
      <c r="P104" s="33">
        <v>574.6</v>
      </c>
      <c r="Q104" s="33">
        <v>585.70000000000005</v>
      </c>
      <c r="R104" s="24" t="e" cm="1">
        <f t="array" ref="R104">AVERAGE((LARGE(C104:Q104,{1,2,3,4,5})))</f>
        <v>#NUM!</v>
      </c>
      <c r="S104" s="33">
        <f t="shared" si="3"/>
        <v>579.20000000000005</v>
      </c>
      <c r="T104" s="58"/>
    </row>
    <row r="105" spans="1:20" ht="18" customHeight="1" x14ac:dyDescent="0.45">
      <c r="A105" s="14" t="s">
        <v>122</v>
      </c>
      <c r="B105" s="14" t="s">
        <v>123</v>
      </c>
      <c r="C105" s="21"/>
      <c r="D105" s="33"/>
      <c r="E105" s="33"/>
      <c r="F105" s="33"/>
      <c r="G105" s="33"/>
      <c r="H105" s="33"/>
      <c r="I105" s="33">
        <v>574.79999999999995</v>
      </c>
      <c r="J105" s="33">
        <v>589.4</v>
      </c>
      <c r="K105" s="33"/>
      <c r="L105" s="33"/>
      <c r="M105" s="33"/>
      <c r="N105" s="33"/>
      <c r="O105" s="33"/>
      <c r="P105" s="33"/>
      <c r="Q105" s="33"/>
      <c r="R105" s="24" t="e" cm="1">
        <f t="array" ref="R105">AVERAGE((LARGE(C105:Q105,{1,2,3,4,5})))</f>
        <v>#NUM!</v>
      </c>
      <c r="S105" s="33">
        <f t="shared" si="3"/>
        <v>582.09999999999991</v>
      </c>
    </row>
    <row r="106" spans="1:20" x14ac:dyDescent="0.35">
      <c r="C106" s="3"/>
      <c r="D106" s="3"/>
      <c r="E106" s="3"/>
      <c r="G106" s="3"/>
      <c r="H106" s="3"/>
    </row>
    <row r="107" spans="1:20" ht="18" customHeight="1" x14ac:dyDescent="0.45">
      <c r="A107" s="6" t="s">
        <v>133</v>
      </c>
      <c r="B107" s="6"/>
      <c r="C107" s="8"/>
      <c r="D107" s="8" t="s">
        <v>74</v>
      </c>
      <c r="E107" s="8"/>
      <c r="F107" s="7"/>
      <c r="G107" s="11"/>
      <c r="H107" s="11"/>
    </row>
    <row r="108" spans="1:20" ht="18" customHeight="1" x14ac:dyDescent="0.45">
      <c r="A108" s="12" t="s">
        <v>0</v>
      </c>
      <c r="B108" s="12"/>
      <c r="C108" s="35" t="s">
        <v>63</v>
      </c>
      <c r="D108" s="35" t="s">
        <v>63</v>
      </c>
      <c r="E108" s="35" t="s">
        <v>67</v>
      </c>
      <c r="F108" s="57" t="s">
        <v>68</v>
      </c>
      <c r="G108" s="35" t="s">
        <v>69</v>
      </c>
      <c r="H108" s="35" t="s">
        <v>50</v>
      </c>
      <c r="I108" s="57" t="s">
        <v>96</v>
      </c>
      <c r="J108" s="35" t="s">
        <v>136</v>
      </c>
      <c r="K108" s="57" t="s">
        <v>60</v>
      </c>
      <c r="L108" s="57" t="s">
        <v>60</v>
      </c>
      <c r="M108" s="57" t="s">
        <v>152</v>
      </c>
      <c r="N108" s="23" t="s">
        <v>30</v>
      </c>
      <c r="O108" s="27" t="s">
        <v>31</v>
      </c>
      <c r="P108" s="54" t="s">
        <v>106</v>
      </c>
    </row>
    <row r="109" spans="1:20" ht="18" customHeight="1" x14ac:dyDescent="0.45">
      <c r="A109" s="14" t="s">
        <v>36</v>
      </c>
      <c r="B109" s="14" t="s">
        <v>59</v>
      </c>
      <c r="C109" s="26">
        <v>597.70000000000005</v>
      </c>
      <c r="D109" s="26">
        <v>581.70000000000005</v>
      </c>
      <c r="E109" s="26"/>
      <c r="F109" s="26">
        <v>605.9</v>
      </c>
      <c r="G109" s="26"/>
      <c r="H109" s="26">
        <v>612.29999999999995</v>
      </c>
      <c r="I109" s="26">
        <v>610.9</v>
      </c>
      <c r="J109" s="26">
        <v>611.9</v>
      </c>
      <c r="K109" s="26">
        <v>612</v>
      </c>
      <c r="L109" s="26">
        <v>602.1</v>
      </c>
      <c r="M109" s="26">
        <v>609.70000000000005</v>
      </c>
      <c r="N109" s="15" cm="1">
        <f t="array" ref="N109">AVERAGE((LARGE(C109:M109,{1,2,3,4,5})))</f>
        <v>611.36</v>
      </c>
      <c r="O109" s="29" t="e">
        <f>AVERAGE(#REF!)</f>
        <v>#REF!</v>
      </c>
      <c r="P109" s="44"/>
    </row>
    <row r="110" spans="1:20" ht="18" customHeight="1" x14ac:dyDescent="0.45">
      <c r="A110" s="14" t="s">
        <v>14</v>
      </c>
      <c r="B110" s="14" t="s">
        <v>15</v>
      </c>
      <c r="C110" s="15">
        <v>595.1</v>
      </c>
      <c r="D110" s="26">
        <v>579</v>
      </c>
      <c r="E110" s="26">
        <v>605.70000000000005</v>
      </c>
      <c r="F110" s="26"/>
      <c r="G110" s="26"/>
      <c r="H110" s="26">
        <v>603.9</v>
      </c>
      <c r="I110" s="26"/>
      <c r="J110" s="26">
        <v>591.29999999999995</v>
      </c>
      <c r="K110" s="26"/>
      <c r="L110" s="26"/>
      <c r="M110" s="26"/>
      <c r="N110" s="15" cm="1">
        <f t="array" ref="N110">AVERAGE((LARGE(C110:M110,{1,2,3,4,5})))</f>
        <v>595</v>
      </c>
      <c r="O110" s="29">
        <f>AVERAGE(C110:M110)</f>
        <v>595</v>
      </c>
      <c r="P110" s="3"/>
    </row>
    <row r="111" spans="1:20" ht="18" customHeight="1" x14ac:dyDescent="0.45">
      <c r="A111" s="14" t="s">
        <v>21</v>
      </c>
      <c r="B111" s="14" t="s">
        <v>49</v>
      </c>
      <c r="C111" s="15"/>
      <c r="D111" s="26"/>
      <c r="E111" s="26"/>
      <c r="F111" s="26"/>
      <c r="G111" s="26"/>
      <c r="H111" s="26">
        <v>596.29999999999995</v>
      </c>
      <c r="I111" s="26"/>
      <c r="J111" s="26">
        <v>606.5</v>
      </c>
      <c r="K111" s="26"/>
      <c r="L111" s="26"/>
      <c r="M111" s="26">
        <v>602.70000000000005</v>
      </c>
      <c r="N111" s="29"/>
      <c r="O111" s="26">
        <f>AVERAGE(C111:M111)</f>
        <v>601.83333333333337</v>
      </c>
      <c r="P111" s="3"/>
    </row>
    <row r="112" spans="1:20" ht="18" customHeight="1" x14ac:dyDescent="0.45">
      <c r="A112" s="14" t="s">
        <v>52</v>
      </c>
      <c r="B112" s="14" t="s">
        <v>18</v>
      </c>
      <c r="C112" s="15"/>
      <c r="D112" s="26"/>
      <c r="E112" s="26">
        <v>595.9</v>
      </c>
      <c r="F112" s="26"/>
      <c r="G112" s="26"/>
      <c r="H112" s="26"/>
      <c r="I112" s="26"/>
      <c r="J112" s="26"/>
      <c r="K112" s="26"/>
      <c r="L112" s="26"/>
      <c r="M112" s="26"/>
      <c r="N112" s="29" t="e" cm="1">
        <f t="array" ref="N112">AVERAGE((LARGE(C112:M112,{1,2,3,4,5})))</f>
        <v>#NUM!</v>
      </c>
      <c r="O112" s="26">
        <f>AVERAGE(C112:M112)</f>
        <v>595.9</v>
      </c>
      <c r="P112" s="3"/>
    </row>
    <row r="113" spans="1:16" ht="18" customHeight="1" x14ac:dyDescent="0.45">
      <c r="A113" s="14" t="s">
        <v>92</v>
      </c>
      <c r="B113" s="14" t="s">
        <v>89</v>
      </c>
      <c r="C113" s="15"/>
      <c r="D113" s="26"/>
      <c r="E113" s="26"/>
      <c r="F113" s="26"/>
      <c r="G113" s="26"/>
      <c r="H113" s="26">
        <v>578.5</v>
      </c>
      <c r="I113" s="26"/>
      <c r="J113" s="26"/>
      <c r="K113" s="26"/>
      <c r="L113" s="26"/>
      <c r="M113" s="26">
        <v>587</v>
      </c>
      <c r="N113" s="29"/>
      <c r="O113" s="26">
        <f>AVERAGE(C113:M113)</f>
        <v>582.75</v>
      </c>
      <c r="P113" s="3"/>
    </row>
    <row r="114" spans="1:16" ht="18" customHeight="1" x14ac:dyDescent="0.45">
      <c r="A114" s="9"/>
      <c r="B114" s="9"/>
      <c r="C114" s="10"/>
      <c r="D114" s="11"/>
      <c r="E114" s="11"/>
      <c r="F114" s="3"/>
      <c r="G114" s="3"/>
      <c r="H114" s="3"/>
    </row>
    <row r="115" spans="1:16" ht="18" customHeight="1" x14ac:dyDescent="0.45">
      <c r="A115" s="6" t="s">
        <v>134</v>
      </c>
      <c r="B115" s="6"/>
      <c r="C115" s="7"/>
      <c r="D115" s="11"/>
      <c r="E115" s="11"/>
      <c r="F115" s="3"/>
      <c r="G115" s="3"/>
      <c r="H115" s="3"/>
    </row>
    <row r="116" spans="1:16" ht="18.5" x14ac:dyDescent="0.45">
      <c r="A116" s="12" t="s">
        <v>0</v>
      </c>
      <c r="B116" s="12"/>
      <c r="C116" s="30" t="s">
        <v>63</v>
      </c>
      <c r="D116" s="30" t="s">
        <v>63</v>
      </c>
      <c r="E116" s="30" t="s">
        <v>67</v>
      </c>
      <c r="F116" s="30" t="s">
        <v>69</v>
      </c>
      <c r="G116" s="30" t="s">
        <v>50</v>
      </c>
      <c r="H116" s="30" t="s">
        <v>37</v>
      </c>
      <c r="I116" s="42" t="s">
        <v>60</v>
      </c>
      <c r="J116" s="42" t="s">
        <v>60</v>
      </c>
      <c r="K116" s="42" t="s">
        <v>152</v>
      </c>
      <c r="L116" s="19" t="s">
        <v>30</v>
      </c>
      <c r="M116" s="27" t="s">
        <v>31</v>
      </c>
      <c r="N116" s="54" t="s">
        <v>107</v>
      </c>
    </row>
    <row r="117" spans="1:16" ht="18.5" x14ac:dyDescent="0.45">
      <c r="A117" s="14" t="s">
        <v>28</v>
      </c>
      <c r="B117" s="14" t="s">
        <v>29</v>
      </c>
      <c r="C117" s="42">
        <v>601.1</v>
      </c>
      <c r="D117" s="42">
        <v>609.5</v>
      </c>
      <c r="E117" s="42"/>
      <c r="F117" s="42"/>
      <c r="G117" s="42" t="s">
        <v>74</v>
      </c>
      <c r="H117" s="42">
        <v>613.4</v>
      </c>
      <c r="I117" s="42">
        <v>596.70000000000005</v>
      </c>
      <c r="J117" s="42">
        <v>584.9</v>
      </c>
      <c r="K117" s="42">
        <v>606.4</v>
      </c>
      <c r="L117" s="33" cm="1">
        <f t="array" ref="L117">AVERAGE((LARGE(C117:K117,{1,2,3,4,5})))</f>
        <v>605.42000000000007</v>
      </c>
      <c r="M117" s="29"/>
      <c r="N117" s="54"/>
    </row>
    <row r="118" spans="1:16" ht="18.5" x14ac:dyDescent="0.45">
      <c r="A118" s="14" t="s">
        <v>3</v>
      </c>
      <c r="B118" s="14" t="s">
        <v>4</v>
      </c>
      <c r="C118" s="42"/>
      <c r="D118" s="42"/>
      <c r="E118" s="42">
        <v>621.4</v>
      </c>
      <c r="F118" s="42">
        <v>619.9</v>
      </c>
      <c r="G118" s="42"/>
      <c r="H118" s="42"/>
      <c r="I118" s="42"/>
      <c r="J118" s="42"/>
      <c r="K118" s="42"/>
      <c r="L118" s="24" t="e" cm="1">
        <f t="array" ref="L118">AVERAGE((LARGE(C118:K118,{1,2,3,4,5})))</f>
        <v>#NUM!</v>
      </c>
      <c r="M118" s="26">
        <f>AVERAGE(C118:K118)</f>
        <v>620.65</v>
      </c>
      <c r="N118" s="48"/>
      <c r="P118" s="48"/>
    </row>
    <row r="119" spans="1:16" ht="18.5" x14ac:dyDescent="0.45">
      <c r="A119" s="14" t="s">
        <v>38</v>
      </c>
      <c r="B119" s="14" t="s">
        <v>39</v>
      </c>
      <c r="C119" s="42"/>
      <c r="D119" s="42"/>
      <c r="E119" s="42"/>
      <c r="F119" s="42"/>
      <c r="G119" s="42"/>
      <c r="H119" s="42"/>
      <c r="I119" s="42">
        <v>609.6</v>
      </c>
      <c r="J119" s="42">
        <v>603.9</v>
      </c>
      <c r="K119" s="42"/>
      <c r="L119" s="24" t="e" cm="1">
        <f t="array" ref="L119">AVERAGE((LARGE(C119:K119,{1,2,3,4,5})))</f>
        <v>#NUM!</v>
      </c>
      <c r="M119" s="15">
        <f>AVERAGE(C119:K119)</f>
        <v>606.75</v>
      </c>
    </row>
    <row r="120" spans="1:16" ht="18.5" x14ac:dyDescent="0.45">
      <c r="A120" s="14" t="s">
        <v>66</v>
      </c>
      <c r="B120" s="14" t="s">
        <v>65</v>
      </c>
      <c r="C120" s="42"/>
      <c r="D120" s="42"/>
      <c r="E120" s="42"/>
      <c r="F120" s="42"/>
      <c r="G120" s="42">
        <v>573.70000000000005</v>
      </c>
      <c r="H120" s="42">
        <v>594.1</v>
      </c>
      <c r="I120" s="42"/>
      <c r="J120" s="42"/>
      <c r="K120" s="42"/>
      <c r="L120" s="24"/>
      <c r="M120" s="15">
        <f>AVERAGE(C120:K120)</f>
        <v>583.90000000000009</v>
      </c>
    </row>
    <row r="121" spans="1:16" x14ac:dyDescent="0.35">
      <c r="C121" s="3"/>
      <c r="D121" s="3"/>
      <c r="E121" s="3"/>
      <c r="G121" s="3"/>
      <c r="H121" s="3"/>
    </row>
    <row r="122" spans="1:16" ht="18.5" x14ac:dyDescent="0.45">
      <c r="A122" s="6" t="s">
        <v>156</v>
      </c>
      <c r="B122" s="9"/>
      <c r="C122" s="11"/>
      <c r="D122" s="11"/>
      <c r="E122" s="11"/>
      <c r="F122" s="10"/>
      <c r="G122" s="11"/>
      <c r="H122" s="3"/>
      <c r="J122" s="11"/>
    </row>
    <row r="123" spans="1:16" ht="18.5" x14ac:dyDescent="0.45">
      <c r="A123" s="14" t="s">
        <v>159</v>
      </c>
      <c r="B123" s="14"/>
      <c r="C123" s="43" t="s">
        <v>141</v>
      </c>
      <c r="D123" s="43"/>
      <c r="E123" s="43"/>
      <c r="F123" s="15"/>
      <c r="G123" s="43"/>
      <c r="H123" s="3"/>
      <c r="J123" s="11"/>
    </row>
    <row r="124" spans="1:16" ht="18.5" x14ac:dyDescent="0.45">
      <c r="A124" s="14" t="s">
        <v>157</v>
      </c>
      <c r="B124" s="14" t="s">
        <v>158</v>
      </c>
      <c r="C124" s="43">
        <v>553.20000000000005</v>
      </c>
      <c r="D124" s="61"/>
      <c r="E124" s="61"/>
      <c r="F124" s="62"/>
      <c r="G124" s="61"/>
      <c r="H124" s="3"/>
      <c r="J124" s="11"/>
    </row>
    <row r="125" spans="1:16" ht="18.5" x14ac:dyDescent="0.45">
      <c r="A125" s="55" t="s">
        <v>108</v>
      </c>
      <c r="E125" t="s">
        <v>74</v>
      </c>
      <c r="J125" s="11"/>
    </row>
    <row r="126" spans="1:16" ht="18.5" x14ac:dyDescent="0.45">
      <c r="J126" s="11"/>
    </row>
  </sheetData>
  <sortState xmlns:xlrd2="http://schemas.microsoft.com/office/spreadsheetml/2017/richdata2" ref="A6:T9">
    <sortCondition descending="1" ref="S6:S9"/>
  </sortState>
  <mergeCells count="3">
    <mergeCell ref="A1:I1"/>
    <mergeCell ref="F3:G3"/>
    <mergeCell ref="C3:D3"/>
  </mergeCells>
  <printOptions horizontalCentered="1" verticalCentered="1"/>
  <pageMargins left="0" right="0" top="0" bottom="0" header="0" footer="0"/>
  <pageSetup paperSize="17" scale="37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Brent's Laptop 4-12</dc:creator>
  <cp:lastModifiedBy>Donald Stith</cp:lastModifiedBy>
  <cp:lastPrinted>2025-03-16T14:27:17Z</cp:lastPrinted>
  <dcterms:created xsi:type="dcterms:W3CDTF">2022-02-14T17:06:59Z</dcterms:created>
  <dcterms:modified xsi:type="dcterms:W3CDTF">2025-05-22T22:53:15Z</dcterms:modified>
</cp:coreProperties>
</file>